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<sst xmlns="http://schemas.openxmlformats.org/spreadsheetml/2006/main" count="3460" uniqueCount="437">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</sst>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2"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2012</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2012</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10.661009328477522</v>
      </c>
      <c r="F14" s="120">
        <v>0.36288051668217752</v>
      </c>
      <c r="G14" s="120">
        <v>1.550529006496282</v>
      </c>
      <c r="H14" s="120">
        <v>0.35532017375013514</v>
      </c>
      <c r="I14" s="120">
        <v>1.0209069718857358</v>
      </c>
      <c r="J14" s="120">
        <v>1.2215859265449844</v>
      </c>
      <c r="K14" s="120">
        <v>1.3477267020090471</v>
      </c>
      <c r="L14" s="120" t="s">
        <v>429</v>
      </c>
      <c r="M14" s="120">
        <v>4.4903193723223263</v>
      </c>
      <c r="N14" s="120">
        <v>2.0915201613121059</v>
      </c>
      <c r="O14" s="120">
        <v>0.14596148540448933</v>
      </c>
      <c r="P14" s="120">
        <v>0.19192755945056789</v>
      </c>
      <c r="Q14" s="120" t="s">
        <v>429</v>
      </c>
      <c r="R14" s="120" t="s">
        <v>429</v>
      </c>
      <c r="S14" s="120" t="s">
        <v>429</v>
      </c>
      <c r="T14" s="120" t="s">
        <v>429</v>
      </c>
      <c r="U14" s="120" t="s">
        <v>429</v>
      </c>
      <c r="V14" s="120" t="s">
        <v>429</v>
      </c>
      <c r="W14" s="120">
        <v>1.3446175400310334</v>
      </c>
      <c r="X14" s="120">
        <v>1.9334921883328551E-2</v>
      </c>
      <c r="Y14" s="120">
        <v>9.4817720632582722E-4</v>
      </c>
      <c r="Z14" s="120">
        <v>4.465809407437975E-4</v>
      </c>
      <c r="AA14" s="120">
        <v>8.8088492431791622E-4</v>
      </c>
      <c r="AB14" s="120">
        <v>2.1610564954716093E-2</v>
      </c>
      <c r="AC14" s="120">
        <v>0.46743332556256018</v>
      </c>
      <c r="AD14" s="120">
        <v>0.17253962184386082</v>
      </c>
      <c r="AE14" s="31"/>
      <c r="AF14" s="133">
        <v>2867.6062875447028</v>
      </c>
      <c r="AG14" s="133">
        <v>37175.629159700002</v>
      </c>
      <c r="AH14" s="133">
        <v>74479.964347424713</v>
      </c>
      <c r="AI14" s="133">
        <v>60010.263486946533</v>
      </c>
      <c r="AJ14" s="133">
        <v>19880.280250460572</v>
      </c>
      <c r="AK14" s="133"/>
      <c r="AL14" s="69" t="s">
        <v>50</v>
      </c>
    </row>
    <row r="15" spans="1:38" s="1" customFormat="1" ht="26.25" customHeight="1" x14ac:dyDescent="0.25">
      <c r="A15" s="49" t="s">
        <v>54</v>
      </c>
      <c r="B15" s="49" t="s">
        <v>55</v>
      </c>
      <c r="C15" s="50" t="s">
        <v>56</v>
      </c>
      <c r="D15" s="51"/>
      <c r="E15" s="120">
        <v>0.93400000000000005</v>
      </c>
      <c r="F15" s="120" t="s">
        <v>433</v>
      </c>
      <c r="G15" s="120">
        <v>0.44500000000000001</v>
      </c>
      <c r="H15" s="120">
        <v>8.6992810539175874E-2</v>
      </c>
      <c r="I15" s="120">
        <v>6.5238736842105266E-2</v>
      </c>
      <c r="J15" s="120">
        <v>7.7471000000000012E-2</v>
      </c>
      <c r="K15" s="120">
        <v>8.1548421052631589E-2</v>
      </c>
      <c r="L15" s="120" t="s">
        <v>429</v>
      </c>
      <c r="M15" s="120">
        <v>0.41699999999999998</v>
      </c>
      <c r="N15" s="120">
        <v>0.43647235630210285</v>
      </c>
      <c r="O15" s="120">
        <v>0.14587114050037284</v>
      </c>
      <c r="P15" s="120">
        <v>1.6367852555773933E-2</v>
      </c>
      <c r="Q15" s="120" t="s">
        <v>429</v>
      </c>
      <c r="R15" s="120" t="s">
        <v>429</v>
      </c>
      <c r="S15" s="120" t="s">
        <v>429</v>
      </c>
      <c r="T15" s="120" t="s">
        <v>429</v>
      </c>
      <c r="U15" s="120" t="s">
        <v>429</v>
      </c>
      <c r="V15" s="120" t="s">
        <v>429</v>
      </c>
      <c r="W15" s="120">
        <v>1.7850117416480134E-2</v>
      </c>
      <c r="X15" s="120">
        <v>1.1486433578506211E-4</v>
      </c>
      <c r="Y15" s="120">
        <v>1.0320855632568945E-3</v>
      </c>
      <c r="Z15" s="120">
        <v>9.4322348370449484E-4</v>
      </c>
      <c r="AA15" s="120">
        <v>1.4051652820864975E-3</v>
      </c>
      <c r="AB15" s="120">
        <v>3.4953386648329489E-3</v>
      </c>
      <c r="AC15" s="120">
        <v>2.7738645021760265E-3</v>
      </c>
      <c r="AD15" s="120">
        <v>1.6065105674832121E-6</v>
      </c>
      <c r="AE15" s="31"/>
      <c r="AF15" s="133">
        <v>32001.533167885929</v>
      </c>
      <c r="AG15" s="133">
        <v>0</v>
      </c>
      <c r="AH15" s="133">
        <v>7749.6063656544011</v>
      </c>
      <c r="AI15" s="133">
        <v>0</v>
      </c>
      <c r="AJ15" s="133">
        <v>0</v>
      </c>
      <c r="AK15" s="133"/>
      <c r="AL15" s="69" t="s">
        <v>50</v>
      </c>
    </row>
    <row r="16" spans="1:38" s="1" customFormat="1" ht="26.25" customHeight="1" x14ac:dyDescent="0.25">
      <c r="A16" s="49" t="s">
        <v>54</v>
      </c>
      <c r="B16" s="49" t="s">
        <v>57</v>
      </c>
      <c r="C16" s="50" t="s">
        <v>58</v>
      </c>
      <c r="D16" s="51"/>
      <c r="E16" s="120">
        <v>0.55760349946936494</v>
      </c>
      <c r="F16" s="120">
        <v>1.85867833156455E-3</v>
      </c>
      <c r="G16" s="120">
        <v>1.11520699893873E-3</v>
      </c>
      <c r="H16" s="120">
        <v>3.7173566631291E-3</v>
      </c>
      <c r="I16" s="120">
        <v>9.6881644721373408E-2</v>
      </c>
      <c r="J16" s="120">
        <v>9.7160446471108081E-2</v>
      </c>
      <c r="K16" s="120">
        <v>9.7346314304264533E-2</v>
      </c>
      <c r="L16" s="120" t="s">
        <v>429</v>
      </c>
      <c r="M16" s="120">
        <v>3.7173566631290997E-2</v>
      </c>
      <c r="N16" s="120">
        <v>5.576034994693649E-6</v>
      </c>
      <c r="O16" s="120">
        <v>9.2933916578227497E-7</v>
      </c>
      <c r="P16" s="120">
        <v>3.7173566631291E-4</v>
      </c>
      <c r="Q16" s="120" t="s">
        <v>429</v>
      </c>
      <c r="R16" s="120" t="s">
        <v>429</v>
      </c>
      <c r="S16" s="120" t="s">
        <v>429</v>
      </c>
      <c r="T16" s="120" t="s">
        <v>429</v>
      </c>
      <c r="U16" s="120" t="s">
        <v>429</v>
      </c>
      <c r="V16" s="120" t="s">
        <v>429</v>
      </c>
      <c r="W16" s="120">
        <v>7.4347133262582001E-4</v>
      </c>
      <c r="X16" s="120">
        <v>7.8470019743507006E-6</v>
      </c>
      <c r="Y16" s="120">
        <v>1.1770502961526051E-5</v>
      </c>
      <c r="Z16" s="120">
        <v>1.1770502961526051E-5</v>
      </c>
      <c r="AA16" s="120">
        <v>1.1770502961526051E-5</v>
      </c>
      <c r="AB16" s="120">
        <v>4.3158510858928845E-5</v>
      </c>
      <c r="AC16" s="120">
        <v>1.48694266525164E-4</v>
      </c>
      <c r="AD16" s="120">
        <v>6.6912419936323794E-8</v>
      </c>
      <c r="AE16" s="31"/>
      <c r="AF16" s="133">
        <v>0</v>
      </c>
      <c r="AG16" s="133">
        <v>0</v>
      </c>
      <c r="AH16" s="133">
        <v>3717.3566631290996</v>
      </c>
      <c r="AI16" s="133">
        <v>42.685577099999996</v>
      </c>
      <c r="AJ16" s="133">
        <v>0</v>
      </c>
      <c r="AK16" s="133"/>
      <c r="AL16" s="69" t="s">
        <v>50</v>
      </c>
    </row>
    <row r="17" spans="1:38" s="2" customFormat="1" ht="26.25" customHeight="1" x14ac:dyDescent="0.25">
      <c r="A17" s="49" t="s">
        <v>54</v>
      </c>
      <c r="B17" s="49" t="s">
        <v>59</v>
      </c>
      <c r="C17" s="50" t="s">
        <v>60</v>
      </c>
      <c r="D17" s="51"/>
      <c r="E17" s="120">
        <v>4.3712723989498352</v>
      </c>
      <c r="F17" s="120">
        <v>0.26303923524776635</v>
      </c>
      <c r="G17" s="120">
        <v>5.1696419742432749</v>
      </c>
      <c r="H17" s="120">
        <v>2.3626058647093929E-2</v>
      </c>
      <c r="I17" s="120">
        <v>1.674542511986855E-2</v>
      </c>
      <c r="J17" s="120">
        <v>2.0094510143842257E-2</v>
      </c>
      <c r="K17" s="120">
        <v>2.2327233493158068E-2</v>
      </c>
      <c r="L17" s="120" t="s">
        <v>429</v>
      </c>
      <c r="M17" s="120">
        <v>120.66402839091971</v>
      </c>
      <c r="N17" s="120">
        <v>0.15174481580284865</v>
      </c>
      <c r="O17" s="120">
        <v>3.2811415705555169E-3</v>
      </c>
      <c r="P17" s="120">
        <v>1.6696980828913175E-4</v>
      </c>
      <c r="Q17" s="120" t="s">
        <v>429</v>
      </c>
      <c r="R17" s="120" t="s">
        <v>429</v>
      </c>
      <c r="S17" s="120" t="s">
        <v>429</v>
      </c>
      <c r="T17" s="120" t="s">
        <v>429</v>
      </c>
      <c r="U17" s="120" t="s">
        <v>429</v>
      </c>
      <c r="V17" s="120" t="s">
        <v>429</v>
      </c>
      <c r="W17" s="120">
        <v>2.4145009832847945E-2</v>
      </c>
      <c r="X17" s="120">
        <v>8.4785310203621994E-5</v>
      </c>
      <c r="Y17" s="120">
        <v>1.5243188264636419E-4</v>
      </c>
      <c r="Z17" s="120">
        <v>4.848732431583259E-5</v>
      </c>
      <c r="AA17" s="120">
        <v>3.9078838381488732E-5</v>
      </c>
      <c r="AB17" s="120">
        <v>3.2478335554730756E-4</v>
      </c>
      <c r="AC17" s="120">
        <v>4.1027874324946322E-3</v>
      </c>
      <c r="AD17" s="120">
        <v>3.4768272098567733E-2</v>
      </c>
      <c r="AE17" s="31"/>
      <c r="AF17" s="133">
        <v>245.66124106853627</v>
      </c>
      <c r="AG17" s="133">
        <v>3343.3815517651019</v>
      </c>
      <c r="AH17" s="133">
        <v>22938.642896523947</v>
      </c>
      <c r="AI17" s="133">
        <v>2.1965402839561969</v>
      </c>
      <c r="AJ17" s="133">
        <v>0</v>
      </c>
      <c r="AK17" s="133"/>
      <c r="AL17" s="69" t="s">
        <v>50</v>
      </c>
    </row>
    <row r="18" spans="1:38" s="2" customFormat="1" ht="26.25" customHeight="1" x14ac:dyDescent="0.25">
      <c r="A18" s="49" t="s">
        <v>54</v>
      </c>
      <c r="B18" s="49" t="s">
        <v>61</v>
      </c>
      <c r="C18" s="50" t="s">
        <v>62</v>
      </c>
      <c r="D18" s="51"/>
      <c r="E18" s="120">
        <v>0.20268999830387241</v>
      </c>
      <c r="F18" s="120">
        <v>2.7347813521743699E-3</v>
      </c>
      <c r="G18" s="120">
        <v>8.5035517119732243E-2</v>
      </c>
      <c r="H18" s="120">
        <v>4.5358099035433461E-3</v>
      </c>
      <c r="I18" s="120">
        <v>4.5782310365195525E-3</v>
      </c>
      <c r="J18" s="120">
        <v>5.4938772438234617E-3</v>
      </c>
      <c r="K18" s="120">
        <v>6.1043080486927357E-3</v>
      </c>
      <c r="L18" s="120" t="s">
        <v>429</v>
      </c>
      <c r="M18" s="120">
        <v>3.1269731588025568E-2</v>
      </c>
      <c r="N18" s="120">
        <v>8.4583877278921805E-4</v>
      </c>
      <c r="O18" s="120">
        <v>1.789416084340867E-3</v>
      </c>
      <c r="P18" s="120">
        <v>6.9102550993484745E-4</v>
      </c>
      <c r="Q18" s="120" t="s">
        <v>429</v>
      </c>
      <c r="R18" s="120" t="s">
        <v>429</v>
      </c>
      <c r="S18" s="120" t="s">
        <v>429</v>
      </c>
      <c r="T18" s="120" t="s">
        <v>429</v>
      </c>
      <c r="U18" s="120" t="s">
        <v>429</v>
      </c>
      <c r="V18" s="120" t="s">
        <v>429</v>
      </c>
      <c r="W18" s="120">
        <v>3.1785540167116863E-2</v>
      </c>
      <c r="X18" s="120">
        <v>4.4063283976692803E-5</v>
      </c>
      <c r="Y18" s="120">
        <v>9.2968719054367232E-5</v>
      </c>
      <c r="Z18" s="120">
        <v>2.500130351610146E-5</v>
      </c>
      <c r="AA18" s="120">
        <v>2.0016027903313347E-5</v>
      </c>
      <c r="AB18" s="120">
        <v>1.8204933445047485E-4</v>
      </c>
      <c r="AC18" s="120">
        <v>6.6022998825747165E-4</v>
      </c>
      <c r="AD18" s="120">
        <v>1.1447574781281332E-2</v>
      </c>
      <c r="AE18" s="31"/>
      <c r="AF18" s="133">
        <v>275.64404774850249</v>
      </c>
      <c r="AG18" s="133">
        <v>62.199878922760448</v>
      </c>
      <c r="AH18" s="133">
        <v>3854.3246801586047</v>
      </c>
      <c r="AI18" s="133">
        <v>0</v>
      </c>
      <c r="AJ18" s="133">
        <v>0</v>
      </c>
      <c r="AK18" s="133"/>
      <c r="AL18" s="69" t="s">
        <v>50</v>
      </c>
    </row>
    <row r="19" spans="1:38" s="2" customFormat="1" ht="26.25" customHeight="1" x14ac:dyDescent="0.25">
      <c r="A19" s="49" t="s">
        <v>54</v>
      </c>
      <c r="B19" s="49" t="s">
        <v>63</v>
      </c>
      <c r="C19" s="50" t="s">
        <v>64</v>
      </c>
      <c r="D19" s="51"/>
      <c r="E19" s="120">
        <v>1.4155786475281693</v>
      </c>
      <c r="F19" s="120">
        <v>4.1491459986159225E-2</v>
      </c>
      <c r="G19" s="120">
        <v>0.30097347790476869</v>
      </c>
      <c r="H19" s="120">
        <v>3.8588509003958306E-2</v>
      </c>
      <c r="I19" s="120">
        <v>0.17786900882859166</v>
      </c>
      <c r="J19" s="120">
        <v>0.21298513332107494</v>
      </c>
      <c r="K19" s="120">
        <v>0.23640423173680378</v>
      </c>
      <c r="L19" s="120" t="s">
        <v>429</v>
      </c>
      <c r="M19" s="120">
        <v>0.45153811032919811</v>
      </c>
      <c r="N19" s="120">
        <v>0.34630963130857922</v>
      </c>
      <c r="O19" s="120">
        <v>1.6564417129916905E-2</v>
      </c>
      <c r="P19" s="120">
        <v>9.9639494087748141E-3</v>
      </c>
      <c r="Q19" s="120" t="s">
        <v>429</v>
      </c>
      <c r="R19" s="120" t="s">
        <v>429</v>
      </c>
      <c r="S19" s="120" t="s">
        <v>429</v>
      </c>
      <c r="T19" s="120" t="s">
        <v>429</v>
      </c>
      <c r="U19" s="120" t="s">
        <v>429</v>
      </c>
      <c r="V19" s="120" t="s">
        <v>429</v>
      </c>
      <c r="W19" s="120">
        <v>0.62184908265988059</v>
      </c>
      <c r="X19" s="120">
        <v>5.679984348293466E-3</v>
      </c>
      <c r="Y19" s="120">
        <v>1.0231448991046202E-2</v>
      </c>
      <c r="Z19" s="120">
        <v>4.2512228904610849E-3</v>
      </c>
      <c r="AA19" s="120">
        <v>4.4503325460785882E-3</v>
      </c>
      <c r="AB19" s="120">
        <v>2.4612988775879342E-2</v>
      </c>
      <c r="AC19" s="120">
        <v>9.5289757089071836E-2</v>
      </c>
      <c r="AD19" s="120">
        <v>0.14344185445804786</v>
      </c>
      <c r="AE19" s="31"/>
      <c r="AF19" s="133">
        <v>1306.836312651599</v>
      </c>
      <c r="AG19" s="133">
        <v>729.87704999999994</v>
      </c>
      <c r="AH19" s="133">
        <v>18620.90497266511</v>
      </c>
      <c r="AI19" s="133">
        <v>3669.0618403619997</v>
      </c>
      <c r="AJ19" s="133">
        <v>3775.6047798170289</v>
      </c>
      <c r="AK19" s="133"/>
      <c r="AL19" s="69" t="s">
        <v>50</v>
      </c>
    </row>
    <row r="20" spans="1:38" s="2" customFormat="1" ht="26.25" customHeight="1" x14ac:dyDescent="0.25">
      <c r="A20" s="49" t="s">
        <v>54</v>
      </c>
      <c r="B20" s="49" t="s">
        <v>65</v>
      </c>
      <c r="C20" s="50" t="s">
        <v>66</v>
      </c>
      <c r="D20" s="51"/>
      <c r="E20" s="120">
        <v>4.856781338407818</v>
      </c>
      <c r="F20" s="120">
        <v>0.24396264327575981</v>
      </c>
      <c r="G20" s="120">
        <v>0.99700000000000011</v>
      </c>
      <c r="H20" s="120">
        <v>6.4211862192137231E-2</v>
      </c>
      <c r="I20" s="120">
        <v>0.19991887968755526</v>
      </c>
      <c r="J20" s="120">
        <v>0.24313905479595641</v>
      </c>
      <c r="K20" s="120">
        <v>0.27015189355870717</v>
      </c>
      <c r="L20" s="120" t="s">
        <v>429</v>
      </c>
      <c r="M20" s="120">
        <v>1.8994207455023198</v>
      </c>
      <c r="N20" s="120">
        <v>0.88184649090851308</v>
      </c>
      <c r="O20" s="120">
        <v>0.11527900313028386</v>
      </c>
      <c r="P20" s="120">
        <v>7.7746526969714125E-2</v>
      </c>
      <c r="Q20" s="120" t="s">
        <v>429</v>
      </c>
      <c r="R20" s="120" t="s">
        <v>429</v>
      </c>
      <c r="S20" s="120" t="s">
        <v>429</v>
      </c>
      <c r="T20" s="120" t="s">
        <v>429</v>
      </c>
      <c r="U20" s="120" t="s">
        <v>429</v>
      </c>
      <c r="V20" s="120" t="s">
        <v>429</v>
      </c>
      <c r="W20" s="120">
        <v>0.64144804648119436</v>
      </c>
      <c r="X20" s="120">
        <v>8.5596945488444277E-4</v>
      </c>
      <c r="Y20" s="120">
        <v>1.8525411169504015E-3</v>
      </c>
      <c r="Z20" s="120">
        <v>6.4146314744502298E-4</v>
      </c>
      <c r="AA20" s="120">
        <v>5.7002638945285783E-4</v>
      </c>
      <c r="AB20" s="120">
        <v>3.920000108732725E-3</v>
      </c>
      <c r="AC20" s="120">
        <v>0.12828608694103888</v>
      </c>
      <c r="AD20" s="120">
        <v>0.70466030124190437</v>
      </c>
      <c r="AE20" s="31"/>
      <c r="AF20" s="133">
        <v>507.34988119581635</v>
      </c>
      <c r="AG20" s="133">
        <v>3947.8374315300002</v>
      </c>
      <c r="AH20" s="133">
        <v>29404.36011662766</v>
      </c>
      <c r="AI20" s="133">
        <v>37421.381631993914</v>
      </c>
      <c r="AJ20" s="133">
        <v>60.015567692696962</v>
      </c>
      <c r="AK20" s="133"/>
      <c r="AL20" s="69" t="s">
        <v>50</v>
      </c>
    </row>
    <row r="21" spans="1:38" s="2" customFormat="1" ht="26.25" customHeight="1" x14ac:dyDescent="0.25">
      <c r="A21" s="49" t="s">
        <v>54</v>
      </c>
      <c r="B21" s="49" t="s">
        <v>67</v>
      </c>
      <c r="C21" s="50" t="s">
        <v>68</v>
      </c>
      <c r="D21" s="51"/>
      <c r="E21" s="120">
        <v>0.92031670517558706</v>
      </c>
      <c r="F21" s="120">
        <v>1.576211900443239E-2</v>
      </c>
      <c r="G21" s="120">
        <v>0.2263620789433945</v>
      </c>
      <c r="H21" s="120">
        <v>2.1796840760793842E-2</v>
      </c>
      <c r="I21" s="120">
        <v>3.6989884563508442E-2</v>
      </c>
      <c r="J21" s="120">
        <v>4.4386595028746915E-2</v>
      </c>
      <c r="K21" s="120">
        <v>4.9317735338905919E-2</v>
      </c>
      <c r="L21" s="120" t="s">
        <v>429</v>
      </c>
      <c r="M21" s="120">
        <v>0.16850341251759246</v>
      </c>
      <c r="N21" s="120">
        <v>1.1756924445354323E-2</v>
      </c>
      <c r="O21" s="120">
        <v>1.2430510703758269E-3</v>
      </c>
      <c r="P21" s="120">
        <v>8.978031659026978E-4</v>
      </c>
      <c r="Q21" s="120" t="s">
        <v>429</v>
      </c>
      <c r="R21" s="120" t="s">
        <v>429</v>
      </c>
      <c r="S21" s="120" t="s">
        <v>429</v>
      </c>
      <c r="T21" s="120" t="s">
        <v>429</v>
      </c>
      <c r="U21" s="120" t="s">
        <v>429</v>
      </c>
      <c r="V21" s="120" t="s">
        <v>429</v>
      </c>
      <c r="W21" s="120">
        <v>5.8344405759251886E-2</v>
      </c>
      <c r="X21" s="120">
        <v>5.807085251070918E-4</v>
      </c>
      <c r="Y21" s="120">
        <v>1.1342858799792222E-3</v>
      </c>
      <c r="Z21" s="120">
        <v>3.0884899968411871E-4</v>
      </c>
      <c r="AA21" s="120">
        <v>2.4995676089596257E-4</v>
      </c>
      <c r="AB21" s="120">
        <v>2.273800165666395E-3</v>
      </c>
      <c r="AC21" s="120">
        <v>8.3767532932924743E-3</v>
      </c>
      <c r="AD21" s="120">
        <v>3.126093722517817E-2</v>
      </c>
      <c r="AE21" s="31"/>
      <c r="AF21" s="133">
        <v>2090.090062357051</v>
      </c>
      <c r="AG21" s="133">
        <v>160.37611680000003</v>
      </c>
      <c r="AH21" s="133">
        <v>13865.972502558352</v>
      </c>
      <c r="AI21" s="133">
        <v>859.99636387448061</v>
      </c>
      <c r="AJ21" s="133">
        <v>3.7367069566481259</v>
      </c>
      <c r="AK21" s="133"/>
      <c r="AL21" s="69" t="s">
        <v>50</v>
      </c>
    </row>
    <row r="22" spans="1:38" s="2" customFormat="1" ht="26.25" customHeight="1" x14ac:dyDescent="0.25">
      <c r="A22" s="49" t="s">
        <v>54</v>
      </c>
      <c r="B22" s="52" t="s">
        <v>69</v>
      </c>
      <c r="C22" s="50" t="s">
        <v>70</v>
      </c>
      <c r="D22" s="51"/>
      <c r="E22" s="120">
        <v>5.7756498445976074</v>
      </c>
      <c r="F22" s="120">
        <v>0.26341732874566687</v>
      </c>
      <c r="G22" s="120">
        <v>0.8093731443707427</v>
      </c>
      <c r="H22" s="120">
        <v>9.9490977071918021E-2</v>
      </c>
      <c r="I22" s="120">
        <v>5.3850179857585008E-2</v>
      </c>
      <c r="J22" s="120">
        <v>6.4618742742981988E-2</v>
      </c>
      <c r="K22" s="120">
        <v>7.1797784666580003E-2</v>
      </c>
      <c r="L22" s="120" t="s">
        <v>429</v>
      </c>
      <c r="M22" s="120">
        <v>16.700191578855268</v>
      </c>
      <c r="N22" s="120">
        <v>0.30673389262672462</v>
      </c>
      <c r="O22" s="120">
        <v>2.200965164998394E-2</v>
      </c>
      <c r="P22" s="120">
        <v>0.15176758585810229</v>
      </c>
      <c r="Q22" s="120" t="s">
        <v>429</v>
      </c>
      <c r="R22" s="120" t="s">
        <v>429</v>
      </c>
      <c r="S22" s="120" t="s">
        <v>429</v>
      </c>
      <c r="T22" s="120" t="s">
        <v>429</v>
      </c>
      <c r="U22" s="120" t="s">
        <v>429</v>
      </c>
      <c r="V22" s="120" t="s">
        <v>429</v>
      </c>
      <c r="W22" s="120">
        <v>0.42234163503484351</v>
      </c>
      <c r="X22" s="120">
        <v>1.8075601446115167E-3</v>
      </c>
      <c r="Y22" s="120">
        <v>3.955021441599673E-3</v>
      </c>
      <c r="Z22" s="120">
        <v>1.2612196816373618E-3</v>
      </c>
      <c r="AA22" s="120">
        <v>8.9554620952862676E-4</v>
      </c>
      <c r="AB22" s="120">
        <v>7.9193474773771779E-3</v>
      </c>
      <c r="AC22" s="120">
        <v>24.25158753062566</v>
      </c>
      <c r="AD22" s="120">
        <v>0.4324497535429801</v>
      </c>
      <c r="AE22" s="31"/>
      <c r="AF22" s="133">
        <v>1870.5697251302151</v>
      </c>
      <c r="AG22" s="133">
        <v>3060.0034296812755</v>
      </c>
      <c r="AH22" s="133">
        <v>10553.793884999999</v>
      </c>
      <c r="AI22" s="133">
        <v>3250.2038848839179</v>
      </c>
      <c r="AJ22" s="133">
        <v>5532.3875830086581</v>
      </c>
      <c r="AK22" s="133"/>
      <c r="AL22" s="69" t="s">
        <v>50</v>
      </c>
    </row>
    <row r="23" spans="1:38" s="2" customFormat="1" ht="26.25" customHeight="1" x14ac:dyDescent="0.25">
      <c r="A23" s="49" t="s">
        <v>71</v>
      </c>
      <c r="B23" s="52" t="s">
        <v>394</v>
      </c>
      <c r="C23" s="50" t="s">
        <v>390</v>
      </c>
      <c r="D23" s="53"/>
      <c r="E23" s="120">
        <v>8.6864622430286644</v>
      </c>
      <c r="F23" s="120">
        <v>0.78263062982418585</v>
      </c>
      <c r="G23" s="120">
        <v>7.6196239427296147E-3</v>
      </c>
      <c r="H23" s="120">
        <v>2.4579974737840983E-3</v>
      </c>
      <c r="I23" s="120">
        <v>0.31448079738891888</v>
      </c>
      <c r="J23" s="120">
        <v>0.31448079738891888</v>
      </c>
      <c r="K23" s="120">
        <v>0.31448079738891888</v>
      </c>
      <c r="L23" s="120" t="s">
        <v>429</v>
      </c>
      <c r="M23" s="120">
        <v>5.4272483024263289</v>
      </c>
      <c r="N23" s="120">
        <v>3.0923479047895473E-4</v>
      </c>
      <c r="O23" s="120">
        <v>3.0032475178629184E-4</v>
      </c>
      <c r="P23" s="120">
        <v>1.0511366312520215E-4</v>
      </c>
      <c r="Q23" s="120" t="s">
        <v>429</v>
      </c>
      <c r="R23" s="120" t="s">
        <v>429</v>
      </c>
      <c r="S23" s="120" t="s">
        <v>429</v>
      </c>
      <c r="T23" s="120" t="s">
        <v>429</v>
      </c>
      <c r="U23" s="120" t="s">
        <v>429</v>
      </c>
      <c r="V23" s="120" t="s">
        <v>429</v>
      </c>
      <c r="W23" s="120">
        <v>0.12788666513697308</v>
      </c>
      <c r="X23" s="120">
        <v>6.9503056414075915E-3</v>
      </c>
      <c r="Y23" s="120">
        <v>4.0157399828405653E-2</v>
      </c>
      <c r="Z23" s="120">
        <v>4.4336201250131317E-2</v>
      </c>
      <c r="AA23" s="120">
        <v>1.0985427476779493E-2</v>
      </c>
      <c r="AB23" s="120">
        <v>0.10242933419672406</v>
      </c>
      <c r="AC23" s="120">
        <v>2.5577333027394619E-2</v>
      </c>
      <c r="AD23" s="120">
        <v>1.6661363979213453E-5</v>
      </c>
      <c r="AE23" s="31"/>
      <c r="AF23" s="133">
        <v>15016.237589314593</v>
      </c>
      <c r="AG23" s="133">
        <v>0</v>
      </c>
      <c r="AH23" s="133">
        <v>0</v>
      </c>
      <c r="AI23" s="133">
        <v>886.66633277352673</v>
      </c>
      <c r="AJ23" s="133">
        <v>62.225929434692894</v>
      </c>
      <c r="AK23" s="133"/>
      <c r="AL23" s="69" t="s">
        <v>50</v>
      </c>
    </row>
    <row r="24" spans="1:38" s="2" customFormat="1" ht="26.25" customHeight="1" x14ac:dyDescent="0.25">
      <c r="A24" s="49" t="s">
        <v>54</v>
      </c>
      <c r="B24" s="52" t="s">
        <v>72</v>
      </c>
      <c r="C24" s="50" t="s">
        <v>73</v>
      </c>
      <c r="D24" s="51"/>
      <c r="E24" s="120">
        <v>5.7327927723283238</v>
      </c>
      <c r="F24" s="120">
        <v>0.16769798981477352</v>
      </c>
      <c r="G24" s="120">
        <v>2.1200223607896431</v>
      </c>
      <c r="H24" s="120">
        <v>0.17555185506545173</v>
      </c>
      <c r="I24" s="120">
        <v>0.62690196166460299</v>
      </c>
      <c r="J24" s="120">
        <v>0.75227899405200349</v>
      </c>
      <c r="K24" s="120">
        <v>0.83586368231027053</v>
      </c>
      <c r="L24" s="120" t="s">
        <v>429</v>
      </c>
      <c r="M24" s="120">
        <v>2.6769805943881479</v>
      </c>
      <c r="N24" s="120">
        <v>0.73679817890823052</v>
      </c>
      <c r="O24" s="120">
        <v>7.1815069124158248E-2</v>
      </c>
      <c r="P24" s="120">
        <v>3.6635314875228309E-2</v>
      </c>
      <c r="Q24" s="120" t="s">
        <v>429</v>
      </c>
      <c r="R24" s="120" t="s">
        <v>429</v>
      </c>
      <c r="S24" s="120" t="s">
        <v>429</v>
      </c>
      <c r="T24" s="120" t="s">
        <v>429</v>
      </c>
      <c r="U24" s="120" t="s">
        <v>429</v>
      </c>
      <c r="V24" s="120" t="s">
        <v>429</v>
      </c>
      <c r="W24" s="120">
        <v>2.3806438218582149</v>
      </c>
      <c r="X24" s="120">
        <v>2.6136914223021914E-2</v>
      </c>
      <c r="Y24" s="120">
        <v>4.3242362623649493E-2</v>
      </c>
      <c r="Z24" s="120">
        <v>1.3848633100187514E-2</v>
      </c>
      <c r="AA24" s="120">
        <v>1.1638520498123483E-2</v>
      </c>
      <c r="AB24" s="120">
        <v>9.4866430444982414E-2</v>
      </c>
      <c r="AC24" s="120">
        <v>0.37221618640990051</v>
      </c>
      <c r="AD24" s="120">
        <v>4.728175504880347E-2</v>
      </c>
      <c r="AE24" s="31"/>
      <c r="AF24" s="133">
        <v>7822.8755148094688</v>
      </c>
      <c r="AG24" s="133">
        <v>0</v>
      </c>
      <c r="AH24" s="133">
        <v>25140.764849175521</v>
      </c>
      <c r="AI24" s="133">
        <v>26535.911060169845</v>
      </c>
      <c r="AJ24" s="133">
        <v>1974.7269115260265</v>
      </c>
      <c r="AK24" s="133"/>
      <c r="AL24" s="69" t="s">
        <v>50</v>
      </c>
    </row>
    <row r="25" spans="1:38" s="2" customFormat="1" ht="26.25" customHeight="1" x14ac:dyDescent="0.25">
      <c r="A25" s="49" t="s">
        <v>74</v>
      </c>
      <c r="B25" s="52" t="s">
        <v>75</v>
      </c>
      <c r="C25" s="28" t="s">
        <v>76</v>
      </c>
      <c r="D25" s="51"/>
      <c r="E25" s="120">
        <v>1.1721366693504383</v>
      </c>
      <c r="F25" s="120">
        <v>0.42088930951538539</v>
      </c>
      <c r="G25" s="120">
        <v>9.5727053921323899E-2</v>
      </c>
      <c r="H25" s="120">
        <v>6.5210825008009041E-4</v>
      </c>
      <c r="I25" s="120">
        <v>0.10367238657362302</v>
      </c>
      <c r="J25" s="120">
        <v>0.10367238657362302</v>
      </c>
      <c r="K25" s="120">
        <v>0.10367238657362302</v>
      </c>
      <c r="L25" s="120" t="s">
        <v>429</v>
      </c>
      <c r="M25" s="120">
        <v>1.6772014658292169</v>
      </c>
      <c r="N25" s="120">
        <v>8.2937909258898421E-5</v>
      </c>
      <c r="O25" s="120">
        <v>8.2937909258898421E-5</v>
      </c>
      <c r="P25" s="120">
        <v>2.9028268240614444E-5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4146.8954629449208</v>
      </c>
      <c r="AG25" s="133"/>
      <c r="AH25" s="133"/>
      <c r="AI25" s="133"/>
      <c r="AJ25" s="133"/>
      <c r="AK25" s="133"/>
      <c r="AL25" s="69" t="s">
        <v>50</v>
      </c>
    </row>
    <row r="26" spans="1:38" s="2" customFormat="1" ht="26.25" customHeight="1" x14ac:dyDescent="0.25">
      <c r="A26" s="49" t="s">
        <v>74</v>
      </c>
      <c r="B26" s="49" t="s">
        <v>77</v>
      </c>
      <c r="C26" s="50" t="s">
        <v>78</v>
      </c>
      <c r="D26" s="51"/>
      <c r="E26" s="120">
        <v>6.4757583399054616E-2</v>
      </c>
      <c r="F26" s="120">
        <v>8.7558605359151789E-2</v>
      </c>
      <c r="G26" s="120">
        <v>7.9057710878439463E-3</v>
      </c>
      <c r="H26" s="120">
        <v>1.1208721661984221E-4</v>
      </c>
      <c r="I26" s="120">
        <v>6.1786667329710079E-3</v>
      </c>
      <c r="J26" s="120">
        <v>6.1786667329710079E-3</v>
      </c>
      <c r="K26" s="120">
        <v>6.1786667329710079E-3</v>
      </c>
      <c r="L26" s="120" t="s">
        <v>429</v>
      </c>
      <c r="M26" s="120">
        <v>3.1175028742109636</v>
      </c>
      <c r="N26" s="120">
        <v>1.5149971027227078E-5</v>
      </c>
      <c r="O26" s="120">
        <v>6.7491170018359076E-6</v>
      </c>
      <c r="P26" s="120">
        <v>2.3621909506425673E-6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337.45585009179536</v>
      </c>
      <c r="AG26" s="133"/>
      <c r="AH26" s="133"/>
      <c r="AI26" s="133"/>
      <c r="AJ26" s="133"/>
      <c r="AK26" s="133"/>
      <c r="AL26" s="69" t="s">
        <v>50</v>
      </c>
    </row>
    <row r="27" spans="1:38" s="2" customFormat="1" ht="26.25" customHeight="1" x14ac:dyDescent="0.25">
      <c r="A27" s="49" t="s">
        <v>79</v>
      </c>
      <c r="B27" s="49" t="s">
        <v>80</v>
      </c>
      <c r="C27" s="50" t="s">
        <v>81</v>
      </c>
      <c r="D27" s="51"/>
      <c r="E27" s="120">
        <v>58.628794347833789</v>
      </c>
      <c r="F27" s="120">
        <v>4.4157707979729643</v>
      </c>
      <c r="G27" s="120">
        <v>6.9214626295475173E-2</v>
      </c>
      <c r="H27" s="120">
        <v>1.3910790678123006</v>
      </c>
      <c r="I27" s="120">
        <v>1.7656376370081264</v>
      </c>
      <c r="J27" s="120">
        <v>1.7656376370081264</v>
      </c>
      <c r="K27" s="120">
        <v>1.7656376370081264</v>
      </c>
      <c r="L27" s="120" t="s">
        <v>429</v>
      </c>
      <c r="M27" s="120">
        <v>56.632180886646275</v>
      </c>
      <c r="N27" s="120">
        <v>8.3902918874987076E-3</v>
      </c>
      <c r="O27" s="120">
        <v>3.3876534981319784E-3</v>
      </c>
      <c r="P27" s="120">
        <v>1.1856787243461925E-3</v>
      </c>
      <c r="Q27" s="120" t="s">
        <v>429</v>
      </c>
      <c r="R27" s="120" t="s">
        <v>429</v>
      </c>
      <c r="S27" s="120" t="s">
        <v>429</v>
      </c>
      <c r="T27" s="120" t="s">
        <v>429</v>
      </c>
      <c r="U27" s="120" t="s">
        <v>429</v>
      </c>
      <c r="V27" s="120" t="s">
        <v>429</v>
      </c>
      <c r="W27" s="120">
        <v>0.68531456108932165</v>
      </c>
      <c r="X27" s="120">
        <v>4.3165139880824453E-2</v>
      </c>
      <c r="Y27" s="120">
        <v>4.400417584949412E-2</v>
      </c>
      <c r="Z27" s="120">
        <v>2.1767093460042089E-2</v>
      </c>
      <c r="AA27" s="120">
        <v>4.7837482243028973E-2</v>
      </c>
      <c r="AB27" s="120">
        <v>0.15677389143338963</v>
      </c>
      <c r="AC27" s="120">
        <v>0.13706291221786429</v>
      </c>
      <c r="AD27" s="120">
        <v>5.2213360114242797E-4</v>
      </c>
      <c r="AE27" s="31"/>
      <c r="AF27" s="133">
        <v>170271.96077923762</v>
      </c>
      <c r="AG27" s="133"/>
      <c r="AH27" s="133">
        <v>439.11988928873097</v>
      </c>
      <c r="AI27" s="133">
        <v>9496.5273387336711</v>
      </c>
      <c r="AJ27" s="133"/>
      <c r="AK27" s="133"/>
      <c r="AL27" s="69" t="s">
        <v>50</v>
      </c>
    </row>
    <row r="28" spans="1:38" s="2" customFormat="1" ht="26.25" customHeight="1" x14ac:dyDescent="0.25">
      <c r="A28" s="49" t="s">
        <v>79</v>
      </c>
      <c r="B28" s="49" t="s">
        <v>82</v>
      </c>
      <c r="C28" s="50" t="s">
        <v>83</v>
      </c>
      <c r="D28" s="51"/>
      <c r="E28" s="120">
        <v>11.049632781830484</v>
      </c>
      <c r="F28" s="120">
        <v>0.15784195792924016</v>
      </c>
      <c r="G28" s="120">
        <v>9.5285874061379755E-3</v>
      </c>
      <c r="H28" s="120">
        <v>1.2389919830295928E-2</v>
      </c>
      <c r="I28" s="120">
        <v>0.45382548470445289</v>
      </c>
      <c r="J28" s="120">
        <v>0.45382548470445289</v>
      </c>
      <c r="K28" s="120">
        <v>0.45382548470445289</v>
      </c>
      <c r="L28" s="120" t="s">
        <v>429</v>
      </c>
      <c r="M28" s="120">
        <v>3.4209565497703616</v>
      </c>
      <c r="N28" s="120">
        <v>3.9868834729951132E-4</v>
      </c>
      <c r="O28" s="120">
        <v>3.6151562869953473E-4</v>
      </c>
      <c r="P28" s="120">
        <v>1.2653047004483717E-4</v>
      </c>
      <c r="Q28" s="120" t="s">
        <v>429</v>
      </c>
      <c r="R28" s="120" t="s">
        <v>429</v>
      </c>
      <c r="S28" s="120" t="s">
        <v>429</v>
      </c>
      <c r="T28" s="120" t="s">
        <v>429</v>
      </c>
      <c r="U28" s="120" t="s">
        <v>429</v>
      </c>
      <c r="V28" s="120" t="s">
        <v>429</v>
      </c>
      <c r="W28" s="120">
        <v>8.3069554504587806E-2</v>
      </c>
      <c r="X28" s="120">
        <v>4.872323349236248E-3</v>
      </c>
      <c r="Y28" s="120">
        <v>4.8425631279729823E-3</v>
      </c>
      <c r="Z28" s="120">
        <v>2.1369811541866648E-3</v>
      </c>
      <c r="AA28" s="120">
        <v>5.2299204693898628E-3</v>
      </c>
      <c r="AB28" s="120">
        <v>1.7081788100785759E-2</v>
      </c>
      <c r="AC28" s="120">
        <v>1.6613910900917555E-2</v>
      </c>
      <c r="AD28" s="120">
        <v>7.7520200463362723E-5</v>
      </c>
      <c r="AE28" s="31"/>
      <c r="AF28" s="133">
        <v>18084.448004316164</v>
      </c>
      <c r="AG28" s="133"/>
      <c r="AH28" s="133">
        <v>0</v>
      </c>
      <c r="AI28" s="133">
        <v>1064.5389870272488</v>
      </c>
      <c r="AJ28" s="133"/>
      <c r="AK28" s="133"/>
      <c r="AL28" s="69" t="s">
        <v>50</v>
      </c>
    </row>
    <row r="29" spans="1:38" s="2" customFormat="1" ht="26.25" customHeight="1" x14ac:dyDescent="0.25">
      <c r="A29" s="49" t="s">
        <v>79</v>
      </c>
      <c r="B29" s="49" t="s">
        <v>84</v>
      </c>
      <c r="C29" s="50" t="s">
        <v>85</v>
      </c>
      <c r="D29" s="51"/>
      <c r="E29" s="120">
        <v>38.645591671279931</v>
      </c>
      <c r="F29" s="120">
        <v>0.99161727935214683</v>
      </c>
      <c r="G29" s="120">
        <v>4.4569128414106887E-2</v>
      </c>
      <c r="H29" s="120">
        <v>7.0439377301822842E-2</v>
      </c>
      <c r="I29" s="120">
        <v>0.67253220776681388</v>
      </c>
      <c r="J29" s="120">
        <v>0.67253220776681388</v>
      </c>
      <c r="K29" s="120">
        <v>0.67253220776681388</v>
      </c>
      <c r="L29" s="120" t="s">
        <v>429</v>
      </c>
      <c r="M29" s="120">
        <v>14.846111447576551</v>
      </c>
      <c r="N29" s="120">
        <v>1.7609202303458501E-3</v>
      </c>
      <c r="O29" s="120">
        <v>1.7542738816472203E-3</v>
      </c>
      <c r="P29" s="120">
        <v>6.1399585857652714E-4</v>
      </c>
      <c r="Q29" s="120" t="s">
        <v>429</v>
      </c>
      <c r="R29" s="120" t="s">
        <v>429</v>
      </c>
      <c r="S29" s="120" t="s">
        <v>429</v>
      </c>
      <c r="T29" s="120" t="s">
        <v>429</v>
      </c>
      <c r="U29" s="120" t="s">
        <v>429</v>
      </c>
      <c r="V29" s="120" t="s">
        <v>429</v>
      </c>
      <c r="W29" s="120">
        <v>0.73776764019017282</v>
      </c>
      <c r="X29" s="120">
        <v>7.7359828492108993E-3</v>
      </c>
      <c r="Y29" s="120">
        <v>4.6810099490685028E-2</v>
      </c>
      <c r="Z29" s="120">
        <v>5.2299307501138002E-2</v>
      </c>
      <c r="AA29" s="120">
        <v>1.2035154584610741E-2</v>
      </c>
      <c r="AB29" s="120">
        <v>0.1188805444256447</v>
      </c>
      <c r="AC29" s="120">
        <v>0.14755352803803456</v>
      </c>
      <c r="AD29" s="120">
        <v>3.9306042314597748E-5</v>
      </c>
      <c r="AE29" s="31"/>
      <c r="AF29" s="133">
        <v>87715.242780051616</v>
      </c>
      <c r="AG29" s="133"/>
      <c r="AH29" s="133">
        <v>92.493637267835069</v>
      </c>
      <c r="AI29" s="133">
        <v>5383.7317674003752</v>
      </c>
      <c r="AJ29" s="133"/>
      <c r="AK29" s="133"/>
      <c r="AL29" s="69" t="s">
        <v>50</v>
      </c>
    </row>
    <row r="30" spans="1:38" s="2" customFormat="1" ht="26.25" customHeight="1" x14ac:dyDescent="0.25">
      <c r="A30" s="49" t="s">
        <v>79</v>
      </c>
      <c r="B30" s="49" t="s">
        <v>86</v>
      </c>
      <c r="C30" s="50" t="s">
        <v>87</v>
      </c>
      <c r="D30" s="51"/>
      <c r="E30" s="120">
        <v>0.25006741259195059</v>
      </c>
      <c r="F30" s="120">
        <v>2.0168568726739702</v>
      </c>
      <c r="G30" s="120">
        <v>4.8772009888755491E-4</v>
      </c>
      <c r="H30" s="120">
        <v>2.4919766948917595E-3</v>
      </c>
      <c r="I30" s="120">
        <v>0.10678770696492047</v>
      </c>
      <c r="J30" s="120">
        <v>0.10678770696492047</v>
      </c>
      <c r="K30" s="120">
        <v>0.10678770696492047</v>
      </c>
      <c r="L30" s="120" t="s">
        <v>429</v>
      </c>
      <c r="M30" s="120">
        <v>8.1330663748362948</v>
      </c>
      <c r="N30" s="120">
        <v>1.9334785781398777E-4</v>
      </c>
      <c r="O30" s="120">
        <v>3.8669571562797551E-5</v>
      </c>
      <c r="P30" s="120">
        <v>1.3534350046979143E-5</v>
      </c>
      <c r="Q30" s="120" t="s">
        <v>429</v>
      </c>
      <c r="R30" s="120" t="s">
        <v>429</v>
      </c>
      <c r="S30" s="120" t="s">
        <v>429</v>
      </c>
      <c r="T30" s="120" t="s">
        <v>429</v>
      </c>
      <c r="U30" s="120" t="s">
        <v>429</v>
      </c>
      <c r="V30" s="120" t="s">
        <v>429</v>
      </c>
      <c r="W30" s="120">
        <v>1.1303794436268491E-2</v>
      </c>
      <c r="X30" s="120">
        <v>4.9542770803041153E-4</v>
      </c>
      <c r="Y30" s="120">
        <v>6.0455086834174348E-4</v>
      </c>
      <c r="Z30" s="120">
        <v>3.9004229891389218E-4</v>
      </c>
      <c r="AA30" s="120">
        <v>6.6557204880721285E-4</v>
      </c>
      <c r="AB30" s="120">
        <v>2.1555929240932598E-3</v>
      </c>
      <c r="AC30" s="120">
        <v>2.2607588872536983E-3</v>
      </c>
      <c r="AD30" s="120">
        <v>1.0728023546152244E-5</v>
      </c>
      <c r="AE30" s="31"/>
      <c r="AF30" s="133">
        <v>1933.4785781398778</v>
      </c>
      <c r="AG30" s="133"/>
      <c r="AH30" s="133">
        <v>0</v>
      </c>
      <c r="AI30" s="133">
        <v>115.43501834858415</v>
      </c>
      <c r="AJ30" s="133"/>
      <c r="AK30" s="133"/>
      <c r="AL30" s="69" t="s">
        <v>50</v>
      </c>
    </row>
    <row r="31" spans="1:38" s="2" customFormat="1" ht="26.25" customHeight="1" x14ac:dyDescent="0.25">
      <c r="A31" s="49" t="s">
        <v>79</v>
      </c>
      <c r="B31" s="49" t="s">
        <v>88</v>
      </c>
      <c r="C31" s="50" t="s">
        <v>89</v>
      </c>
      <c r="D31" s="51"/>
      <c r="E31" s="120" t="s">
        <v>431</v>
      </c>
      <c r="F31" s="120">
        <v>0.5134025823707018</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1215.7868980348399</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0.67260877857847201</v>
      </c>
      <c r="J32" s="120">
        <v>1.2414019536198193</v>
      </c>
      <c r="K32" s="120">
        <v>1.6488366805653931</v>
      </c>
      <c r="L32" s="120" t="s">
        <v>429</v>
      </c>
      <c r="M32" s="120" t="s">
        <v>431</v>
      </c>
      <c r="N32" s="120">
        <v>4.0984695530897888</v>
      </c>
      <c r="O32" s="120">
        <v>1.9046553089081281E-2</v>
      </c>
      <c r="P32" s="120" t="s">
        <v>431</v>
      </c>
      <c r="Q32" s="120" t="s">
        <v>429</v>
      </c>
      <c r="R32" s="120" t="s">
        <v>429</v>
      </c>
      <c r="S32" s="120" t="s">
        <v>429</v>
      </c>
      <c r="T32" s="120" t="s">
        <v>429</v>
      </c>
      <c r="U32" s="120" t="s">
        <v>429</v>
      </c>
      <c r="V32" s="120" t="s">
        <v>429</v>
      </c>
      <c r="W32" s="120" t="s">
        <v>431</v>
      </c>
      <c r="X32" s="120">
        <v>1.7237458840283527E-3</v>
      </c>
      <c r="Y32" s="120">
        <v>1.7237458840283527E-3</v>
      </c>
      <c r="Z32" s="120">
        <v>1.7237458840283527E-3</v>
      </c>
      <c r="AA32" s="120">
        <v>1.7237458840283527E-3</v>
      </c>
      <c r="AB32" s="120">
        <v>6.894983536113411E-3</v>
      </c>
      <c r="AC32" s="120" t="s">
        <v>431</v>
      </c>
      <c r="AD32" s="120" t="s">
        <v>431</v>
      </c>
      <c r="AE32" s="31"/>
      <c r="AF32" s="133"/>
      <c r="AG32" s="133"/>
      <c r="AH32" s="133"/>
      <c r="AI32" s="133"/>
      <c r="AJ32" s="133"/>
      <c r="AK32" s="133">
        <v>59362.433717804161</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0.37246488416702567</v>
      </c>
      <c r="J33" s="120">
        <v>0.68974978549449062</v>
      </c>
      <c r="K33" s="120">
        <v>1.379499570988983</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59362.433717804161</v>
      </c>
      <c r="AL33" s="69" t="s">
        <v>414</v>
      </c>
    </row>
    <row r="34" spans="1:38" s="2" customFormat="1" ht="26.25" customHeight="1" x14ac:dyDescent="0.25">
      <c r="A34" s="49" t="s">
        <v>71</v>
      </c>
      <c r="B34" s="49" t="s">
        <v>94</v>
      </c>
      <c r="C34" s="50" t="s">
        <v>95</v>
      </c>
      <c r="D34" s="51"/>
      <c r="E34" s="120">
        <v>1.2288844637418823</v>
      </c>
      <c r="F34" s="120">
        <v>0.14031681834767484</v>
      </c>
      <c r="G34" s="120">
        <v>5.066897890000828E-2</v>
      </c>
      <c r="H34" s="120">
        <v>3.3239220884489151E-4</v>
      </c>
      <c r="I34" s="120">
        <v>0.28163950147777278</v>
      </c>
      <c r="J34" s="120">
        <v>0.64458950147777272</v>
      </c>
      <c r="K34" s="120">
        <v>1.6815895014777729</v>
      </c>
      <c r="L34" s="120" t="s">
        <v>429</v>
      </c>
      <c r="M34" s="120">
        <v>0.88013927943477355</v>
      </c>
      <c r="N34" s="120">
        <v>4.6664896308782293E-4</v>
      </c>
      <c r="O34" s="120">
        <v>5.9394419499309917E-5</v>
      </c>
      <c r="P34" s="120">
        <v>6.3705660808189093E-5</v>
      </c>
      <c r="Q34" s="120" t="s">
        <v>429</v>
      </c>
      <c r="R34" s="120" t="s">
        <v>429</v>
      </c>
      <c r="S34" s="120" t="s">
        <v>429</v>
      </c>
      <c r="T34" s="120" t="s">
        <v>429</v>
      </c>
      <c r="U34" s="120" t="s">
        <v>429</v>
      </c>
      <c r="V34" s="120" t="s">
        <v>429</v>
      </c>
      <c r="W34" s="120">
        <v>1.5448950175463412E-2</v>
      </c>
      <c r="X34" s="120">
        <v>7.4917821304879776E-4</v>
      </c>
      <c r="Y34" s="120">
        <v>4.5366902901288137E-3</v>
      </c>
      <c r="Z34" s="120">
        <v>5.069439241630184E-3</v>
      </c>
      <c r="AA34" s="120">
        <v>1.1653883314092341E-3</v>
      </c>
      <c r="AB34" s="120">
        <v>1.1520696076217026E-2</v>
      </c>
      <c r="AC34" s="120">
        <v>3.0897900350926825E-3</v>
      </c>
      <c r="AD34" s="120">
        <v>1.8998601075196465E-6</v>
      </c>
      <c r="AE34" s="31"/>
      <c r="AF34" s="133">
        <v>1654.425200217906</v>
      </c>
      <c r="AG34" s="133">
        <v>4.8714658323984814</v>
      </c>
      <c r="AH34" s="133">
        <v>0</v>
      </c>
      <c r="AI34" s="133">
        <v>97.792490390293636</v>
      </c>
      <c r="AJ34" s="133">
        <v>6.9070176586651444</v>
      </c>
      <c r="AK34" s="133"/>
      <c r="AL34" s="69" t="s">
        <v>50</v>
      </c>
    </row>
    <row r="35" spans="1:38" s="6" customFormat="1" ht="26.25" customHeight="1" x14ac:dyDescent="0.25">
      <c r="A35" s="49" t="s">
        <v>96</v>
      </c>
      <c r="B35" s="49" t="s">
        <v>97</v>
      </c>
      <c r="C35" s="50" t="s">
        <v>98</v>
      </c>
      <c r="D35" s="51"/>
      <c r="E35" s="120">
        <v>0.81616821406499507</v>
      </c>
      <c r="F35" s="120">
        <v>0.19314497769180775</v>
      </c>
      <c r="G35" s="120">
        <v>1.8686256875000005E-2</v>
      </c>
      <c r="H35" s="120">
        <v>1.7391750704173151E-4</v>
      </c>
      <c r="I35" s="120">
        <v>3.4333470945551559E-2</v>
      </c>
      <c r="J35" s="120">
        <v>3.4333470945551559E-2</v>
      </c>
      <c r="K35" s="120">
        <v>3.4333470945551559E-2</v>
      </c>
      <c r="L35" s="120" t="s">
        <v>429</v>
      </c>
      <c r="M35" s="120">
        <v>0.39838552787736609</v>
      </c>
      <c r="N35" s="120">
        <v>1.5888924220812499E-5</v>
      </c>
      <c r="O35" s="120">
        <v>1.5888924220812499E-5</v>
      </c>
      <c r="P35" s="120">
        <v>5.5611234772843747E-6</v>
      </c>
      <c r="Q35" s="120" t="s">
        <v>429</v>
      </c>
      <c r="R35" s="120" t="s">
        <v>429</v>
      </c>
      <c r="S35" s="120" t="s">
        <v>429</v>
      </c>
      <c r="T35" s="120" t="s">
        <v>429</v>
      </c>
      <c r="U35" s="120" t="s">
        <v>429</v>
      </c>
      <c r="V35" s="120" t="s">
        <v>429</v>
      </c>
      <c r="W35" s="120">
        <v>4.3694541607234372E-3</v>
      </c>
      <c r="X35" s="120">
        <v>1.5533211274029975E-3</v>
      </c>
      <c r="Y35" s="120">
        <v>1.0502803021810018E-3</v>
      </c>
      <c r="Z35" s="120">
        <v>9.9478000415956702E-4</v>
      </c>
      <c r="AA35" s="120">
        <v>1.4860743169164341E-3</v>
      </c>
      <c r="AB35" s="120">
        <v>5.0844557506599993E-3</v>
      </c>
      <c r="AC35" s="120">
        <v>8.7389083214468746E-4</v>
      </c>
      <c r="AD35" s="120">
        <v>9.8336618643892774E-7</v>
      </c>
      <c r="AE35" s="31"/>
      <c r="AF35" s="133">
        <v>794.44621104062492</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0.74683127570916219</v>
      </c>
      <c r="F36" s="120">
        <v>0.47731972151919932</v>
      </c>
      <c r="G36" s="120">
        <v>1.2468569772555538E-3</v>
      </c>
      <c r="H36" s="120">
        <v>1.7314245598714221E-4</v>
      </c>
      <c r="I36" s="120">
        <v>3.2985664318579667E-2</v>
      </c>
      <c r="J36" s="120">
        <v>3.2985664318579667E-2</v>
      </c>
      <c r="K36" s="120">
        <v>3.2985664318579667E-2</v>
      </c>
      <c r="L36" s="120" t="s">
        <v>429</v>
      </c>
      <c r="M36" s="120">
        <v>2.1964302988609652</v>
      </c>
      <c r="N36" s="120">
        <v>2.2098631172736991E-5</v>
      </c>
      <c r="O36" s="120">
        <v>1.4419748314715981E-5</v>
      </c>
      <c r="P36" s="120">
        <v>5.0469119101505933E-6</v>
      </c>
      <c r="Q36" s="120" t="s">
        <v>429</v>
      </c>
      <c r="R36" s="120" t="s">
        <v>429</v>
      </c>
      <c r="S36" s="120" t="s">
        <v>429</v>
      </c>
      <c r="T36" s="120" t="s">
        <v>429</v>
      </c>
      <c r="U36" s="120" t="s">
        <v>429</v>
      </c>
      <c r="V36" s="120" t="s">
        <v>429</v>
      </c>
      <c r="W36" s="120">
        <v>9.8958621186623838E-3</v>
      </c>
      <c r="X36" s="120">
        <v>3.7465126452766349E-4</v>
      </c>
      <c r="Y36" s="120">
        <v>1.8275253206792579E-3</v>
      </c>
      <c r="Z36" s="120">
        <v>1.919427847391375E-3</v>
      </c>
      <c r="AA36" s="120">
        <v>6.2251916037356098E-4</v>
      </c>
      <c r="AB36" s="120">
        <v>4.7441235929718576E-3</v>
      </c>
      <c r="AC36" s="120">
        <v>1.9791724237324766E-3</v>
      </c>
      <c r="AD36" s="120">
        <v>2.6149222062287358E-6</v>
      </c>
      <c r="AE36" s="31"/>
      <c r="AF36" s="133">
        <v>720.987415735799</v>
      </c>
      <c r="AG36" s="133">
        <v>0</v>
      </c>
      <c r="AH36" s="133">
        <v>0</v>
      </c>
      <c r="AI36" s="133">
        <v>44.412975766138111</v>
      </c>
      <c r="AJ36" s="133">
        <v>2.4496130407510921</v>
      </c>
      <c r="AK36" s="133"/>
      <c r="AL36" s="69" t="s">
        <v>50</v>
      </c>
    </row>
    <row r="37" spans="1:38" s="2" customFormat="1" ht="26.25" customHeight="1" x14ac:dyDescent="0.25">
      <c r="A37" s="49" t="s">
        <v>71</v>
      </c>
      <c r="B37" s="49" t="s">
        <v>101</v>
      </c>
      <c r="C37" s="50" t="s">
        <v>400</v>
      </c>
      <c r="D37" s="51"/>
      <c r="E37" s="120">
        <v>0.52041899999999996</v>
      </c>
      <c r="F37" s="120">
        <v>4.133613348360001E-3</v>
      </c>
      <c r="G37" s="120">
        <v>2.4801680090160002E-3</v>
      </c>
      <c r="H37" s="120">
        <v>8.2672266967200019E-3</v>
      </c>
      <c r="I37" s="120">
        <v>3.1002100112700005E-3</v>
      </c>
      <c r="J37" s="120">
        <v>3.7202520135240003E-3</v>
      </c>
      <c r="K37" s="120">
        <v>4.133613348360001E-3</v>
      </c>
      <c r="L37" s="120" t="s">
        <v>429</v>
      </c>
      <c r="M37" s="120">
        <v>8.2672266967200023E-2</v>
      </c>
      <c r="N37" s="120">
        <v>1.2400840045080002E-5</v>
      </c>
      <c r="O37" s="120">
        <v>2.0668066741800006E-6</v>
      </c>
      <c r="P37" s="120">
        <v>8.2672266967200026E-4</v>
      </c>
      <c r="Q37" s="120" t="s">
        <v>429</v>
      </c>
      <c r="R37" s="120" t="s">
        <v>429</v>
      </c>
      <c r="S37" s="120" t="s">
        <v>429</v>
      </c>
      <c r="T37" s="120" t="s">
        <v>429</v>
      </c>
      <c r="U37" s="120" t="s">
        <v>429</v>
      </c>
      <c r="V37" s="120" t="s">
        <v>429</v>
      </c>
      <c r="W37" s="120">
        <v>1.6534453393440003E-3</v>
      </c>
      <c r="X37" s="120">
        <v>1.7451363990712587E-5</v>
      </c>
      <c r="Y37" s="120">
        <v>2.6177045986068879E-5</v>
      </c>
      <c r="Z37" s="120">
        <v>2.6177045986068879E-5</v>
      </c>
      <c r="AA37" s="120">
        <v>2.6177045986068879E-5</v>
      </c>
      <c r="AB37" s="120">
        <v>9.5982501948919201E-5</v>
      </c>
      <c r="AC37" s="120">
        <v>3.306890678688001E-4</v>
      </c>
      <c r="AD37" s="120">
        <v>1.4881008054096005E-7</v>
      </c>
      <c r="AE37" s="31"/>
      <c r="AF37" s="133">
        <v>0</v>
      </c>
      <c r="AG37" s="133">
        <v>0</v>
      </c>
      <c r="AH37" s="133">
        <v>8267.2266967200012</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1.1945825505806387</v>
      </c>
      <c r="F39" s="120">
        <v>0.58901669481019614</v>
      </c>
      <c r="G39" s="120">
        <v>7.3196964916899046E-2</v>
      </c>
      <c r="H39" s="120">
        <v>4.446388477564394E-2</v>
      </c>
      <c r="I39" s="120">
        <v>0.2928496773884976</v>
      </c>
      <c r="J39" s="120">
        <v>0.30856915143194863</v>
      </c>
      <c r="K39" s="120">
        <v>0.32432909599091231</v>
      </c>
      <c r="L39" s="120" t="s">
        <v>429</v>
      </c>
      <c r="M39" s="120">
        <v>4.1216891379737799</v>
      </c>
      <c r="N39" s="120">
        <v>0.10761173691881437</v>
      </c>
      <c r="O39" s="120">
        <v>1.5001419648936967E-2</v>
      </c>
      <c r="P39" s="120">
        <v>6.2763619655539947E-3</v>
      </c>
      <c r="Q39" s="120" t="s">
        <v>429</v>
      </c>
      <c r="R39" s="120" t="s">
        <v>429</v>
      </c>
      <c r="S39" s="120" t="s">
        <v>429</v>
      </c>
      <c r="T39" s="120" t="s">
        <v>429</v>
      </c>
      <c r="U39" s="120" t="s">
        <v>429</v>
      </c>
      <c r="V39" s="120" t="s">
        <v>429</v>
      </c>
      <c r="W39" s="120">
        <v>0.55770012975016714</v>
      </c>
      <c r="X39" s="120">
        <v>2.1368865517582714E-2</v>
      </c>
      <c r="Y39" s="120">
        <v>2.6966493772516774E-2</v>
      </c>
      <c r="Z39" s="120">
        <v>9.4225544420544656E-3</v>
      </c>
      <c r="AA39" s="120">
        <v>1.1060756453954424E-2</v>
      </c>
      <c r="AB39" s="120">
        <v>6.8818670186108363E-2</v>
      </c>
      <c r="AC39" s="120">
        <v>0.25520800568400548</v>
      </c>
      <c r="AD39" s="120">
        <v>5.0189626302897267E-4</v>
      </c>
      <c r="AE39" s="31"/>
      <c r="AF39" s="133">
        <v>6036.5872343726896</v>
      </c>
      <c r="AG39" s="133">
        <v>2.6872948457894914</v>
      </c>
      <c r="AH39" s="133">
        <v>16896.033417365645</v>
      </c>
      <c r="AI39" s="133">
        <v>2662.8940791679724</v>
      </c>
      <c r="AJ39" s="133">
        <v>0</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11.757949653779066</v>
      </c>
      <c r="F41" s="120">
        <v>26.913023945605051</v>
      </c>
      <c r="G41" s="120">
        <v>1.8682780519283517</v>
      </c>
      <c r="H41" s="120">
        <v>0.55430684827547438</v>
      </c>
      <c r="I41" s="120">
        <v>6.9615178355847398</v>
      </c>
      <c r="J41" s="120">
        <v>7.328203639094939</v>
      </c>
      <c r="K41" s="120">
        <v>7.8282350031000698</v>
      </c>
      <c r="L41" s="120" t="s">
        <v>429</v>
      </c>
      <c r="M41" s="120">
        <v>252.39889370686504</v>
      </c>
      <c r="N41" s="120">
        <v>2.0260202790967594</v>
      </c>
      <c r="O41" s="120">
        <v>0.251674835217293</v>
      </c>
      <c r="P41" s="120">
        <v>0.1687389794185942</v>
      </c>
      <c r="Q41" s="120" t="s">
        <v>429</v>
      </c>
      <c r="R41" s="120" t="s">
        <v>429</v>
      </c>
      <c r="S41" s="120" t="s">
        <v>429</v>
      </c>
      <c r="T41" s="120" t="s">
        <v>429</v>
      </c>
      <c r="U41" s="120" t="s">
        <v>429</v>
      </c>
      <c r="V41" s="120" t="s">
        <v>429</v>
      </c>
      <c r="W41" s="120">
        <v>20.232765863731728</v>
      </c>
      <c r="X41" s="120">
        <v>1.9472253110932882</v>
      </c>
      <c r="Y41" s="120">
        <v>1.9645031331067211</v>
      </c>
      <c r="Z41" s="120">
        <v>0.71904896379989025</v>
      </c>
      <c r="AA41" s="120">
        <v>1.1146643662964117</v>
      </c>
      <c r="AB41" s="120">
        <v>5.7454417742963102</v>
      </c>
      <c r="AC41" s="120">
        <v>8.8787872305423523</v>
      </c>
      <c r="AD41" s="120">
        <v>0.30330974818737105</v>
      </c>
      <c r="AE41" s="31"/>
      <c r="AF41" s="133">
        <v>44005.813280148344</v>
      </c>
      <c r="AG41" s="133">
        <v>1778.414238416598</v>
      </c>
      <c r="AH41" s="133">
        <v>59220.1724220822</v>
      </c>
      <c r="AI41" s="133">
        <v>75807.56285279544</v>
      </c>
      <c r="AJ41" s="133">
        <v>0</v>
      </c>
      <c r="AK41" s="133"/>
      <c r="AL41" s="69" t="s">
        <v>50</v>
      </c>
    </row>
    <row r="42" spans="1:38" s="2" customFormat="1" ht="26.25" customHeight="1" x14ac:dyDescent="0.25">
      <c r="A42" s="49" t="s">
        <v>71</v>
      </c>
      <c r="B42" s="49" t="s">
        <v>108</v>
      </c>
      <c r="C42" s="50" t="s">
        <v>109</v>
      </c>
      <c r="D42" s="51"/>
      <c r="E42" s="120">
        <v>0.67891867081295609</v>
      </c>
      <c r="F42" s="120">
        <v>1.4887675981587749</v>
      </c>
      <c r="G42" s="120">
        <v>8.7519633828829903E-4</v>
      </c>
      <c r="H42" s="120">
        <v>1.7889484796383649E-4</v>
      </c>
      <c r="I42" s="120">
        <v>2.7655770267287483E-2</v>
      </c>
      <c r="J42" s="120">
        <v>2.7655770267287483E-2</v>
      </c>
      <c r="K42" s="120">
        <v>2.7655770267287483E-2</v>
      </c>
      <c r="L42" s="120" t="s">
        <v>429</v>
      </c>
      <c r="M42" s="120">
        <v>18.535156078691546</v>
      </c>
      <c r="N42" s="120">
        <v>1.0835419299258319E-4</v>
      </c>
      <c r="O42" s="120">
        <v>3.4204647292900608E-5</v>
      </c>
      <c r="P42" s="120">
        <v>1.1971626552515214E-5</v>
      </c>
      <c r="Q42" s="120" t="s">
        <v>429</v>
      </c>
      <c r="R42" s="120" t="s">
        <v>429</v>
      </c>
      <c r="S42" s="120" t="s">
        <v>429</v>
      </c>
      <c r="T42" s="120" t="s">
        <v>429</v>
      </c>
      <c r="U42" s="120" t="s">
        <v>429</v>
      </c>
      <c r="V42" s="120" t="s">
        <v>429</v>
      </c>
      <c r="W42" s="120">
        <v>5.1235535483656801E-2</v>
      </c>
      <c r="X42" s="120">
        <v>4.0326277125479247E-3</v>
      </c>
      <c r="Y42" s="120">
        <v>8.3536191224729602E-3</v>
      </c>
      <c r="Z42" s="120">
        <v>4.8662513908828819E-3</v>
      </c>
      <c r="AA42" s="120">
        <v>7.7196845812451476E-3</v>
      </c>
      <c r="AB42" s="120">
        <v>2.4972182807148909E-2</v>
      </c>
      <c r="AC42" s="120">
        <v>1.0247107096731361E-2</v>
      </c>
      <c r="AD42" s="120">
        <v>1.1911486295947783E-5</v>
      </c>
      <c r="AE42" s="31"/>
      <c r="AF42" s="133">
        <v>1710.2323646450307</v>
      </c>
      <c r="AG42" s="133">
        <v>0</v>
      </c>
      <c r="AH42" s="133">
        <v>0</v>
      </c>
      <c r="AI42" s="133">
        <v>93.28369494880063</v>
      </c>
      <c r="AJ42" s="133">
        <v>3.2704424311174094</v>
      </c>
      <c r="AK42" s="133"/>
      <c r="AL42" s="69" t="s">
        <v>50</v>
      </c>
    </row>
    <row r="43" spans="1:38" s="2" customFormat="1" ht="26.25" customHeight="1" x14ac:dyDescent="0.25">
      <c r="A43" s="49" t="s">
        <v>104</v>
      </c>
      <c r="B43" s="49" t="s">
        <v>110</v>
      </c>
      <c r="C43" s="50" t="s">
        <v>111</v>
      </c>
      <c r="D43" s="51"/>
      <c r="E43" s="120">
        <v>0.59380226224083998</v>
      </c>
      <c r="F43" s="120">
        <v>1.6685568013364285</v>
      </c>
      <c r="G43" s="120">
        <v>0.11869393427536656</v>
      </c>
      <c r="H43" s="120">
        <v>3.4603954799196618E-2</v>
      </c>
      <c r="I43" s="120">
        <v>0.43169068512015235</v>
      </c>
      <c r="J43" s="120">
        <v>0.48244760219210669</v>
      </c>
      <c r="K43" s="120">
        <v>0.5341472427571573</v>
      </c>
      <c r="L43" s="120" t="s">
        <v>429</v>
      </c>
      <c r="M43" s="120">
        <v>12.195774031894199</v>
      </c>
      <c r="N43" s="120">
        <v>0.155343059143282</v>
      </c>
      <c r="O43" s="120">
        <v>4.6688554436813731E-2</v>
      </c>
      <c r="P43" s="120">
        <v>1.3065375448676383E-2</v>
      </c>
      <c r="Q43" s="120" t="s">
        <v>429</v>
      </c>
      <c r="R43" s="120" t="s">
        <v>429</v>
      </c>
      <c r="S43" s="120" t="s">
        <v>429</v>
      </c>
      <c r="T43" s="120" t="s">
        <v>429</v>
      </c>
      <c r="U43" s="120" t="s">
        <v>429</v>
      </c>
      <c r="V43" s="120" t="s">
        <v>429</v>
      </c>
      <c r="W43" s="120">
        <v>1.5155309083771764</v>
      </c>
      <c r="X43" s="120">
        <v>0.18979246636447381</v>
      </c>
      <c r="Y43" s="120">
        <v>0.29427914547714057</v>
      </c>
      <c r="Z43" s="120">
        <v>9.2830491831550135E-2</v>
      </c>
      <c r="AA43" s="120">
        <v>7.842393561182362E-2</v>
      </c>
      <c r="AB43" s="120">
        <v>0.655326039284988</v>
      </c>
      <c r="AC43" s="120">
        <v>0.62223394888227268</v>
      </c>
      <c r="AD43" s="120">
        <v>6.7664824756167117E-3</v>
      </c>
      <c r="AE43" s="31"/>
      <c r="AF43" s="133">
        <v>423.8259163770104</v>
      </c>
      <c r="AG43" s="133">
        <v>39.01327169773446</v>
      </c>
      <c r="AH43" s="133">
        <v>459.57049029409984</v>
      </c>
      <c r="AI43" s="133">
        <v>6640.6306223652755</v>
      </c>
      <c r="AJ43" s="133">
        <v>0</v>
      </c>
      <c r="AK43" s="133"/>
      <c r="AL43" s="69" t="s">
        <v>50</v>
      </c>
    </row>
    <row r="44" spans="1:38" s="2" customFormat="1" ht="26.25" customHeight="1" x14ac:dyDescent="0.25">
      <c r="A44" s="49" t="s">
        <v>71</v>
      </c>
      <c r="B44" s="49" t="s">
        <v>112</v>
      </c>
      <c r="C44" s="50" t="s">
        <v>113</v>
      </c>
      <c r="D44" s="51"/>
      <c r="E44" s="120">
        <v>7.9998161446927849</v>
      </c>
      <c r="F44" s="120">
        <v>1.8120204625440595</v>
      </c>
      <c r="G44" s="120">
        <v>5.2126724172479096E-3</v>
      </c>
      <c r="H44" s="120">
        <v>3.1501913114507563E-3</v>
      </c>
      <c r="I44" s="120">
        <v>0.85090832854484255</v>
      </c>
      <c r="J44" s="120">
        <v>0.85090832854484255</v>
      </c>
      <c r="K44" s="120">
        <v>0.85090832854484255</v>
      </c>
      <c r="L44" s="120" t="s">
        <v>429</v>
      </c>
      <c r="M44" s="120">
        <v>10.506533834212599</v>
      </c>
      <c r="N44" s="120">
        <v>2.358137919429688E-4</v>
      </c>
      <c r="O44" s="120">
        <v>2.0535871342432916E-4</v>
      </c>
      <c r="P44" s="120">
        <v>7.1875549698515207E-5</v>
      </c>
      <c r="Q44" s="120" t="s">
        <v>429</v>
      </c>
      <c r="R44" s="120" t="s">
        <v>429</v>
      </c>
      <c r="S44" s="120" t="s">
        <v>429</v>
      </c>
      <c r="T44" s="120" t="s">
        <v>429</v>
      </c>
      <c r="U44" s="120" t="s">
        <v>429</v>
      </c>
      <c r="V44" s="120" t="s">
        <v>429</v>
      </c>
      <c r="W44" s="120">
        <v>9.9662985795710521E-2</v>
      </c>
      <c r="X44" s="120">
        <v>5.2403354082879343E-3</v>
      </c>
      <c r="Y44" s="120">
        <v>2.7722185182232462E-2</v>
      </c>
      <c r="Z44" s="120">
        <v>2.9862102932044977E-2</v>
      </c>
      <c r="AA44" s="120">
        <v>8.5128066662569345E-3</v>
      </c>
      <c r="AB44" s="120">
        <v>7.1337430188822312E-2</v>
      </c>
      <c r="AC44" s="120">
        <v>1.9932597159142106E-2</v>
      </c>
      <c r="AD44" s="120">
        <v>1.8165080713612897E-5</v>
      </c>
      <c r="AE44" s="31"/>
      <c r="AF44" s="133">
        <v>10267.935671216457</v>
      </c>
      <c r="AG44" s="133"/>
      <c r="AH44" s="133"/>
      <c r="AI44" s="133">
        <v>603.7273066077978</v>
      </c>
      <c r="AJ44" s="133">
        <v>41.278016634467164</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8.198925871249009E-2</v>
      </c>
      <c r="F47" s="120">
        <v>1.5469541116243936E-2</v>
      </c>
      <c r="G47" s="120">
        <v>1.4532239507351358E-2</v>
      </c>
      <c r="H47" s="120">
        <v>1.0162555325086286E-4</v>
      </c>
      <c r="I47" s="120">
        <v>1.636899562411951E-2</v>
      </c>
      <c r="J47" s="120">
        <v>1.636899562411951E-2</v>
      </c>
      <c r="K47" s="120">
        <v>1.636899562411951E-2</v>
      </c>
      <c r="L47" s="120" t="s">
        <v>429</v>
      </c>
      <c r="M47" s="120">
        <v>0.28281526868843015</v>
      </c>
      <c r="N47" s="120">
        <v>1.3026972415751722E-5</v>
      </c>
      <c r="O47" s="120">
        <v>1.3026972415751722E-5</v>
      </c>
      <c r="P47" s="120">
        <v>4.5594403455131021E-6</v>
      </c>
      <c r="Q47" s="120" t="s">
        <v>429</v>
      </c>
      <c r="R47" s="120" t="s">
        <v>429</v>
      </c>
      <c r="S47" s="120" t="s">
        <v>429</v>
      </c>
      <c r="T47" s="120" t="s">
        <v>429</v>
      </c>
      <c r="U47" s="120" t="s">
        <v>429</v>
      </c>
      <c r="V47" s="120" t="s">
        <v>429</v>
      </c>
      <c r="W47" s="120">
        <v>2.0835636824202027E-4</v>
      </c>
      <c r="X47" s="120">
        <v>1.1066919186390292E-5</v>
      </c>
      <c r="Y47" s="120">
        <v>6.7016343962029876E-5</v>
      </c>
      <c r="Z47" s="120">
        <v>7.4886153161240785E-5</v>
      </c>
      <c r="AA47" s="120">
        <v>1.721520762327369E-5</v>
      </c>
      <c r="AB47" s="120">
        <v>1.7018462393293468E-4</v>
      </c>
      <c r="AC47" s="120">
        <v>4.1671273648404061E-5</v>
      </c>
      <c r="AD47" s="120">
        <v>2.7644588683917399E-8</v>
      </c>
      <c r="AE47" s="31"/>
      <c r="AF47" s="133">
        <v>651.34862078758601</v>
      </c>
      <c r="AG47" s="133">
        <v>0</v>
      </c>
      <c r="AH47" s="133">
        <v>0</v>
      </c>
      <c r="AI47" s="133">
        <v>1.4984555141104223</v>
      </c>
      <c r="AJ47" s="133">
        <v>0.1058349026124413</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6.6250097076999984E-2</v>
      </c>
      <c r="J48" s="120">
        <v>0.20981340849799998</v>
      </c>
      <c r="K48" s="120">
        <v>0.44352829832399998</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1.3289029413882851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0.49680000000000002</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0.91890266700000012</v>
      </c>
      <c r="AL51" s="69" t="s">
        <v>131</v>
      </c>
    </row>
    <row r="52" spans="1:38" s="2" customFormat="1" ht="26.25" customHeight="1" x14ac:dyDescent="0.25">
      <c r="A52" s="49" t="s">
        <v>120</v>
      </c>
      <c r="B52" s="52" t="s">
        <v>132</v>
      </c>
      <c r="C52" s="28" t="s">
        <v>393</v>
      </c>
      <c r="D52" s="55"/>
      <c r="E52" s="120" t="s">
        <v>431</v>
      </c>
      <c r="F52" s="120">
        <v>0.68700000000000006</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8.3491350000000004</v>
      </c>
      <c r="AL52" s="69" t="s">
        <v>133</v>
      </c>
    </row>
    <row r="53" spans="1:38" s="2" customFormat="1" ht="26.25" customHeight="1" x14ac:dyDescent="0.25">
      <c r="A53" s="49" t="s">
        <v>120</v>
      </c>
      <c r="B53" s="52" t="s">
        <v>134</v>
      </c>
      <c r="C53" s="28" t="s">
        <v>135</v>
      </c>
      <c r="D53" s="55"/>
      <c r="E53" s="120" t="s">
        <v>431</v>
      </c>
      <c r="F53" s="120">
        <v>0.71100000000000008</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1.7150000000000001</v>
      </c>
      <c r="AL53" s="69" t="s">
        <v>136</v>
      </c>
    </row>
    <row r="54" spans="1:38" s="2" customFormat="1" ht="37.5" customHeight="1" x14ac:dyDescent="0.25">
      <c r="A54" s="49" t="s">
        <v>120</v>
      </c>
      <c r="B54" s="52" t="s">
        <v>137</v>
      </c>
      <c r="C54" s="28" t="s">
        <v>138</v>
      </c>
      <c r="D54" s="55"/>
      <c r="E54" s="120" t="s">
        <v>431</v>
      </c>
      <c r="F54" s="120">
        <v>0.50601034802713618</v>
      </c>
      <c r="G54" s="120">
        <v>4.5050400000000004E-2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1807</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1.4224160999999995E-3</v>
      </c>
      <c r="I56" s="120" t="s">
        <v>431</v>
      </c>
      <c r="J56" s="120" t="s">
        <v>431</v>
      </c>
      <c r="K56" s="120" t="s">
        <v>431</v>
      </c>
      <c r="L56" s="120" t="s">
        <v>429</v>
      </c>
      <c r="M56" s="120" t="s">
        <v>431</v>
      </c>
      <c r="N56" s="120" t="s">
        <v>431</v>
      </c>
      <c r="O56" s="120" t="s">
        <v>431</v>
      </c>
      <c r="P56" s="120">
        <v>2.9803003999999997E-4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4.4531815359999997E-2</v>
      </c>
      <c r="J57" s="120">
        <v>5.0098292279999998E-2</v>
      </c>
      <c r="K57" s="120">
        <v>5.5664769200000006E-2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3206.0549999999998</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6.0696745199999999E-2</v>
      </c>
      <c r="J58" s="120">
        <v>8.40416472E-2</v>
      </c>
      <c r="K58" s="120">
        <v>9.3379608000000003E-2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761.04</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472.03980000000001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0.52772780439009459</v>
      </c>
      <c r="J60" s="120">
        <v>4.6744581473919995</v>
      </c>
      <c r="K60" s="120">
        <v>9.9741573882396679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0.13133729982804179</v>
      </c>
      <c r="J61" s="120">
        <v>1.3133729982804181</v>
      </c>
      <c r="K61" s="120">
        <v>2.6267459965608362</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15148477.488816816</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0.20610000000000001</v>
      </c>
      <c r="F64" s="120" t="s">
        <v>433</v>
      </c>
      <c r="G64" s="120" t="s">
        <v>433</v>
      </c>
      <c r="H64" s="120">
        <v>1.2400000000000001E-2</v>
      </c>
      <c r="I64" s="120" t="s">
        <v>431</v>
      </c>
      <c r="J64" s="120" t="s">
        <v>431</v>
      </c>
      <c r="K64" s="120" t="s">
        <v>431</v>
      </c>
      <c r="L64" s="120" t="s">
        <v>429</v>
      </c>
      <c r="M64" s="120">
        <v>2.6600000000000002E-2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479.47490000000005</v>
      </c>
      <c r="AL64" s="69" t="s">
        <v>161</v>
      </c>
    </row>
    <row r="65" spans="1:38" s="2" customFormat="1" ht="26.25" customHeight="1" x14ac:dyDescent="0.25">
      <c r="A65" s="49" t="s">
        <v>54</v>
      </c>
      <c r="B65" s="52" t="s">
        <v>162</v>
      </c>
      <c r="C65" s="50" t="s">
        <v>163</v>
      </c>
      <c r="D65" s="51"/>
      <c r="E65" s="120">
        <v>0.1202</v>
      </c>
      <c r="F65" s="120" t="s">
        <v>431</v>
      </c>
      <c r="G65" s="120" t="s">
        <v>431</v>
      </c>
      <c r="H65" s="120">
        <v>7.0999999999999995E-3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534.64049999999997</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37.606000000000002</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8.8599999999999998E-2</v>
      </c>
      <c r="F70" s="120">
        <v>0.62215300000000007</v>
      </c>
      <c r="G70" s="120">
        <v>0.4445182686154393</v>
      </c>
      <c r="H70" s="120">
        <v>7.2300000000000003E-2</v>
      </c>
      <c r="I70" s="120">
        <v>0.13961517533798207</v>
      </c>
      <c r="J70" s="120">
        <v>0.26491022400982339</v>
      </c>
      <c r="K70" s="120">
        <v>0.45196060160095153</v>
      </c>
      <c r="L70" s="120" t="s">
        <v>429</v>
      </c>
      <c r="M70" s="120">
        <v>11.0678</v>
      </c>
      <c r="N70" s="120">
        <v>8.0595937742120158E-4</v>
      </c>
      <c r="O70" s="120">
        <v>6.4476750193696137E-4</v>
      </c>
      <c r="P70" s="120">
        <v>8.6964078077848687E-5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8.0997001927042511E-2</v>
      </c>
      <c r="F72" s="120">
        <v>0.2444979963944362</v>
      </c>
      <c r="G72" s="120">
        <v>4.7963065109519407E-2</v>
      </c>
      <c r="H72" s="120" t="s">
        <v>433</v>
      </c>
      <c r="I72" s="120">
        <v>0.2646445496936734</v>
      </c>
      <c r="J72" s="120">
        <v>0.59423494128523791</v>
      </c>
      <c r="K72" s="120">
        <v>0.84168065897891131</v>
      </c>
      <c r="L72" s="120" t="s">
        <v>429</v>
      </c>
      <c r="M72" s="120">
        <v>1.8581868823382992</v>
      </c>
      <c r="N72" s="120">
        <v>6.7845338236365231</v>
      </c>
      <c r="O72" s="120">
        <v>0.22690470728265483</v>
      </c>
      <c r="P72" s="120">
        <v>0.32105752082517564</v>
      </c>
      <c r="Q72" s="120" t="s">
        <v>429</v>
      </c>
      <c r="R72" s="120" t="s">
        <v>429</v>
      </c>
      <c r="S72" s="120" t="s">
        <v>429</v>
      </c>
      <c r="T72" s="120" t="s">
        <v>429</v>
      </c>
      <c r="U72" s="120" t="s">
        <v>429</v>
      </c>
      <c r="V72" s="120" t="s">
        <v>429</v>
      </c>
      <c r="W72" s="120">
        <v>3.01241969772</v>
      </c>
      <c r="X72" s="120">
        <v>5.0553468383838035E-2</v>
      </c>
      <c r="Y72" s="120">
        <v>5.8204426196949051E-2</v>
      </c>
      <c r="Z72" s="120">
        <v>4.119507026090969E-2</v>
      </c>
      <c r="AA72" s="120">
        <v>3.876061478299906E-2</v>
      </c>
      <c r="AB72" s="120">
        <v>0.18871357962469582</v>
      </c>
      <c r="AC72" s="120">
        <v>3.8623251713209372</v>
      </c>
      <c r="AD72" s="120">
        <v>32.930077500000003</v>
      </c>
      <c r="AE72" s="31"/>
      <c r="AF72" s="133"/>
      <c r="AG72" s="133"/>
      <c r="AH72" s="133"/>
      <c r="AI72" s="133"/>
      <c r="AJ72" s="133"/>
      <c r="AK72" s="133">
        <v>6746.21</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2.110223500000002E-3</v>
      </c>
      <c r="J74" s="120">
        <v>5.3714780000000042E-3</v>
      </c>
      <c r="K74" s="120">
        <v>7.6735400000000065E-3</v>
      </c>
      <c r="L74" s="120" t="s">
        <v>429</v>
      </c>
      <c r="M74" s="120" t="s">
        <v>431</v>
      </c>
      <c r="N74" s="120">
        <v>7.6735399999999995E-2</v>
      </c>
      <c r="O74" s="120" t="s">
        <v>431</v>
      </c>
      <c r="P74" s="120" t="s">
        <v>431</v>
      </c>
      <c r="Q74" s="120" t="s">
        <v>429</v>
      </c>
      <c r="R74" s="120" t="s">
        <v>429</v>
      </c>
      <c r="S74" s="120" t="s">
        <v>429</v>
      </c>
      <c r="T74" s="120" t="s">
        <v>429</v>
      </c>
      <c r="U74" s="120" t="s">
        <v>429</v>
      </c>
      <c r="V74" s="120" t="s">
        <v>429</v>
      </c>
      <c r="W74" s="120">
        <v>2.6857389999999999</v>
      </c>
      <c r="X74" s="120" t="s">
        <v>434</v>
      </c>
      <c r="Y74" s="120" t="s">
        <v>434</v>
      </c>
      <c r="Z74" s="120" t="s">
        <v>434</v>
      </c>
      <c r="AA74" s="120" t="s">
        <v>434</v>
      </c>
      <c r="AB74" s="120" t="s">
        <v>434</v>
      </c>
      <c r="AC74" s="120">
        <v>1.3428694999999999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1.9603199999999998E-4</v>
      </c>
      <c r="J76" s="120">
        <v>3.9206399999999997E-4</v>
      </c>
      <c r="K76" s="120">
        <v>4.9007999999999994E-4</v>
      </c>
      <c r="L76" s="120" t="s">
        <v>429</v>
      </c>
      <c r="M76" s="120" t="s">
        <v>431</v>
      </c>
      <c r="N76" s="120">
        <v>0.58809600000000006</v>
      </c>
      <c r="O76" s="120">
        <v>4.9008000000000003E-3</v>
      </c>
      <c r="P76" s="120" t="s">
        <v>434</v>
      </c>
      <c r="Q76" s="120" t="s">
        <v>429</v>
      </c>
      <c r="R76" s="120" t="s">
        <v>429</v>
      </c>
      <c r="S76" s="120" t="s">
        <v>429</v>
      </c>
      <c r="T76" s="120" t="s">
        <v>429</v>
      </c>
      <c r="U76" s="120" t="s">
        <v>429</v>
      </c>
      <c r="V76" s="120" t="s">
        <v>429</v>
      </c>
      <c r="W76" s="120">
        <v>7.3511999999999994E-2</v>
      </c>
      <c r="X76" s="120" t="s">
        <v>431</v>
      </c>
      <c r="Y76" s="120" t="s">
        <v>431</v>
      </c>
      <c r="Z76" s="120" t="s">
        <v>431</v>
      </c>
      <c r="AA76" s="120" t="s">
        <v>431</v>
      </c>
      <c r="AB76" s="120" t="s">
        <v>431</v>
      </c>
      <c r="AC76" s="120" t="s">
        <v>431</v>
      </c>
      <c r="AD76" s="120">
        <v>6.3710399999999999E-5</v>
      </c>
      <c r="AE76" s="31"/>
      <c r="AF76" s="133"/>
      <c r="AG76" s="133"/>
      <c r="AH76" s="133"/>
      <c r="AI76" s="133"/>
      <c r="AJ76" s="133"/>
      <c r="AK76" s="133">
        <v>24.504000000000001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0.14459940000000002</v>
      </c>
      <c r="H78" s="120" t="s">
        <v>431</v>
      </c>
      <c r="I78" s="120">
        <v>2.0813550000000001E-4</v>
      </c>
      <c r="J78" s="120">
        <v>2.738625E-4</v>
      </c>
      <c r="K78" s="120">
        <v>3.50544E-4</v>
      </c>
      <c r="L78" s="120" t="s">
        <v>429</v>
      </c>
      <c r="M78" s="120" t="s">
        <v>434</v>
      </c>
      <c r="N78" s="120">
        <v>7.438105500000001E-3</v>
      </c>
      <c r="O78" s="120">
        <v>1.8622649999999998E-4</v>
      </c>
      <c r="P78" s="120">
        <v>7.8872400000000002E-3</v>
      </c>
      <c r="Q78" s="120" t="s">
        <v>429</v>
      </c>
      <c r="R78" s="120" t="s">
        <v>429</v>
      </c>
      <c r="S78" s="120" t="s">
        <v>429</v>
      </c>
      <c r="T78" s="120" t="s">
        <v>429</v>
      </c>
      <c r="U78" s="120" t="s">
        <v>429</v>
      </c>
      <c r="V78" s="120" t="s">
        <v>429</v>
      </c>
      <c r="W78" s="120">
        <v>0.39436199999999999</v>
      </c>
      <c r="X78" s="120" t="s">
        <v>434</v>
      </c>
      <c r="Y78" s="120" t="s">
        <v>434</v>
      </c>
      <c r="Z78" s="120" t="s">
        <v>434</v>
      </c>
      <c r="AA78" s="120" t="s">
        <v>434</v>
      </c>
      <c r="AB78" s="120" t="s">
        <v>434</v>
      </c>
      <c r="AC78" s="120">
        <v>0.14240849999999999</v>
      </c>
      <c r="AD78" s="120">
        <v>4.0531649999999997E-4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2.3245693647674946E-2</v>
      </c>
      <c r="F80" s="120">
        <v>0.18524057767941518</v>
      </c>
      <c r="G80" s="120">
        <v>2.5300102145691125E-3</v>
      </c>
      <c r="H80" s="120" t="s">
        <v>431</v>
      </c>
      <c r="I80" s="120" t="s">
        <v>434</v>
      </c>
      <c r="J80" s="120" t="s">
        <v>434</v>
      </c>
      <c r="K80" s="120" t="s">
        <v>434</v>
      </c>
      <c r="L80" s="120" t="s">
        <v>429</v>
      </c>
      <c r="M80" s="120">
        <v>0.12822376416156145</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17.504076609943255</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21.997106614617547</v>
      </c>
      <c r="AL82" s="69" t="s">
        <v>220</v>
      </c>
    </row>
    <row r="83" spans="1:38" s="2" customFormat="1" ht="26.25" customHeight="1" x14ac:dyDescent="0.25">
      <c r="A83" s="49" t="s">
        <v>54</v>
      </c>
      <c r="B83" s="58" t="s">
        <v>212</v>
      </c>
      <c r="C83" s="28" t="s">
        <v>213</v>
      </c>
      <c r="D83" s="51"/>
      <c r="E83" s="120" t="s">
        <v>431</v>
      </c>
      <c r="F83" s="120">
        <v>2.4098969472500099E-2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1606.59796483334</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10.950348594468135</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41.341912482300273</v>
      </c>
      <c r="AL85" s="69" t="s">
        <v>217</v>
      </c>
    </row>
    <row r="86" spans="1:38" s="2" customFormat="1" ht="26.25" customHeight="1" x14ac:dyDescent="0.25">
      <c r="A86" s="49" t="s">
        <v>209</v>
      </c>
      <c r="B86" s="28" t="s">
        <v>218</v>
      </c>
      <c r="C86" s="50" t="s">
        <v>219</v>
      </c>
      <c r="D86" s="51"/>
      <c r="E86" s="120" t="s">
        <v>431</v>
      </c>
      <c r="F86" s="120">
        <v>3.8434284299830308</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11.119676052394251</v>
      </c>
      <c r="AL86" s="69" t="s">
        <v>220</v>
      </c>
    </row>
    <row r="87" spans="1:38" s="2" customFormat="1" ht="26.25" customHeight="1" x14ac:dyDescent="0.25">
      <c r="A87" s="49" t="s">
        <v>209</v>
      </c>
      <c r="B87" s="28" t="s">
        <v>221</v>
      </c>
      <c r="C87" s="50" t="s">
        <v>222</v>
      </c>
      <c r="D87" s="51"/>
      <c r="E87" s="120" t="s">
        <v>431</v>
      </c>
      <c r="F87" s="120">
        <v>9.5440012236702135E-2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0.14698957657037418</v>
      </c>
      <c r="AL87" s="69" t="s">
        <v>220</v>
      </c>
    </row>
    <row r="88" spans="1:38" s="2" customFormat="1" ht="26.25" customHeight="1" x14ac:dyDescent="0.25">
      <c r="A88" s="49" t="s">
        <v>209</v>
      </c>
      <c r="B88" s="28" t="s">
        <v>223</v>
      </c>
      <c r="C88" s="50" t="s">
        <v>224</v>
      </c>
      <c r="D88" s="51"/>
      <c r="E88" s="120" t="s">
        <v>431</v>
      </c>
      <c r="F88" s="120">
        <v>5.3557118887515438</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32.984048232677665</v>
      </c>
      <c r="AL88" s="69" t="s">
        <v>413</v>
      </c>
    </row>
    <row r="89" spans="1:38" s="2" customFormat="1" ht="26.25" customHeight="1" x14ac:dyDescent="0.25">
      <c r="A89" s="49" t="s">
        <v>209</v>
      </c>
      <c r="B89" s="28" t="s">
        <v>225</v>
      </c>
      <c r="C89" s="50" t="s">
        <v>226</v>
      </c>
      <c r="D89" s="51"/>
      <c r="E89" s="120" t="s">
        <v>431</v>
      </c>
      <c r="F89" s="120">
        <v>2.7659985652818668</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12.340579452462029</v>
      </c>
      <c r="AL89" s="69" t="s">
        <v>413</v>
      </c>
    </row>
    <row r="90" spans="1:38" s="7" customFormat="1" ht="26.25" customHeight="1" x14ac:dyDescent="0.25">
      <c r="A90" s="49" t="s">
        <v>209</v>
      </c>
      <c r="B90" s="28" t="s">
        <v>227</v>
      </c>
      <c r="C90" s="50" t="s">
        <v>228</v>
      </c>
      <c r="D90" s="51"/>
      <c r="E90" s="120" t="s">
        <v>431</v>
      </c>
      <c r="F90" s="120">
        <v>2.4533302464299602</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4.9813553139778755</v>
      </c>
      <c r="AL90" s="69" t="s">
        <v>413</v>
      </c>
    </row>
    <row r="91" spans="1:38" s="2" customFormat="1" ht="26.25" customHeight="1" x14ac:dyDescent="0.25">
      <c r="A91" s="49" t="s">
        <v>209</v>
      </c>
      <c r="B91" s="52" t="s">
        <v>405</v>
      </c>
      <c r="C91" s="28" t="s">
        <v>229</v>
      </c>
      <c r="D91" s="51"/>
      <c r="E91" s="120">
        <v>2.6035766516917996E-2</v>
      </c>
      <c r="F91" s="120">
        <v>6.8682069951268396E-2</v>
      </c>
      <c r="G91" s="120">
        <v>5.7246183800000001E-3</v>
      </c>
      <c r="H91" s="120">
        <v>6.0890617830116497E-2</v>
      </c>
      <c r="I91" s="120">
        <v>0.48159963251376997</v>
      </c>
      <c r="J91" s="120">
        <v>0.57254903313376992</v>
      </c>
      <c r="K91" s="120">
        <v>0.59133412192377</v>
      </c>
      <c r="L91" s="120" t="s">
        <v>429</v>
      </c>
      <c r="M91" s="120">
        <v>0.79545043701010087</v>
      </c>
      <c r="N91" s="120">
        <v>1.486126096</v>
      </c>
      <c r="O91" s="120">
        <v>7.9434197850753993E-2</v>
      </c>
      <c r="P91" s="120">
        <v>1.08047433E-4</v>
      </c>
      <c r="Q91" s="120" t="s">
        <v>429</v>
      </c>
      <c r="R91" s="120" t="s">
        <v>429</v>
      </c>
      <c r="S91" s="120" t="s">
        <v>429</v>
      </c>
      <c r="T91" s="120" t="s">
        <v>429</v>
      </c>
      <c r="U91" s="120" t="s">
        <v>429</v>
      </c>
      <c r="V91" s="120" t="s">
        <v>429</v>
      </c>
      <c r="W91" s="120">
        <v>1.419051032051E-3</v>
      </c>
      <c r="X91" s="120">
        <v>1.5751466455766097E-3</v>
      </c>
      <c r="Y91" s="120">
        <v>6.3857296442295004E-4</v>
      </c>
      <c r="Z91" s="120">
        <v>6.3857296442295004E-4</v>
      </c>
      <c r="AA91" s="120">
        <v>6.3857296442295004E-4</v>
      </c>
      <c r="AB91" s="120">
        <v>3.4908655388454593E-3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2.4924183069999999</v>
      </c>
      <c r="G93" s="120" t="s">
        <v>431</v>
      </c>
      <c r="H93" s="120" t="s">
        <v>431</v>
      </c>
      <c r="I93" s="120">
        <v>2.9575361659999995E-4</v>
      </c>
      <c r="J93" s="120">
        <v>8.8638583910000005E-4</v>
      </c>
      <c r="K93" s="120">
        <v>1.8716478873000001E-3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0.18624143566686246</v>
      </c>
      <c r="J95" s="120">
        <v>0.46560358916715611</v>
      </c>
      <c r="K95" s="120">
        <v>1.1640089729178904</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0.11223988246896041</v>
      </c>
      <c r="F99" s="120">
        <v>9.8026908080720485</v>
      </c>
      <c r="G99" s="120" t="s">
        <v>431</v>
      </c>
      <c r="H99" s="120">
        <v>7.0724571435698138</v>
      </c>
      <c r="I99" s="120">
        <v>1.2299171500000001E-2</v>
      </c>
      <c r="J99" s="120">
        <v>5.5346271750000002E-2</v>
      </c>
      <c r="K99" s="120">
        <v>0.122991715</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523.36900000000003</v>
      </c>
      <c r="AL99" s="69" t="s">
        <v>246</v>
      </c>
    </row>
    <row r="100" spans="1:38" s="2" customFormat="1" ht="26.25" customHeight="1" x14ac:dyDescent="0.25">
      <c r="A100" s="49" t="s">
        <v>244</v>
      </c>
      <c r="B100" s="49" t="s">
        <v>247</v>
      </c>
      <c r="C100" s="50" t="s">
        <v>409</v>
      </c>
      <c r="D100" s="60"/>
      <c r="E100" s="120">
        <v>0.15304112679837795</v>
      </c>
      <c r="F100" s="120">
        <v>14.879067391434994</v>
      </c>
      <c r="G100" s="120" t="s">
        <v>431</v>
      </c>
      <c r="H100" s="120">
        <v>9.666404879137545</v>
      </c>
      <c r="I100" s="120">
        <v>3.3657851500000002E-2</v>
      </c>
      <c r="J100" s="120">
        <v>0.15146033175000001</v>
      </c>
      <c r="K100" s="120">
        <v>0.33657851499999997</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1432.249</v>
      </c>
      <c r="AL100" s="69" t="s">
        <v>246</v>
      </c>
    </row>
    <row r="101" spans="1:38" s="2" customFormat="1" ht="26.25" customHeight="1" x14ac:dyDescent="0.25">
      <c r="A101" s="49" t="s">
        <v>244</v>
      </c>
      <c r="B101" s="49" t="s">
        <v>248</v>
      </c>
      <c r="C101" s="50" t="s">
        <v>249</v>
      </c>
      <c r="D101" s="60"/>
      <c r="E101" s="120">
        <v>3.905050156583334E-2</v>
      </c>
      <c r="F101" s="120">
        <v>0.11804483444176352</v>
      </c>
      <c r="G101" s="120" t="s">
        <v>431</v>
      </c>
      <c r="H101" s="120">
        <v>0.87654752487404763</v>
      </c>
      <c r="I101" s="120">
        <v>8.5691574999999989E-3</v>
      </c>
      <c r="J101" s="120">
        <v>3.8561208749999999E-2</v>
      </c>
      <c r="K101" s="120">
        <v>8.5691575000000006E-2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364.64499999999998</v>
      </c>
      <c r="AL101" s="69" t="s">
        <v>246</v>
      </c>
    </row>
    <row r="102" spans="1:38" s="2" customFormat="1" ht="26.25" customHeight="1" x14ac:dyDescent="0.25">
      <c r="A102" s="49" t="s">
        <v>244</v>
      </c>
      <c r="B102" s="49" t="s">
        <v>250</v>
      </c>
      <c r="C102" s="50" t="s">
        <v>387</v>
      </c>
      <c r="D102" s="60"/>
      <c r="E102" s="120">
        <v>1.6936923756310989E-2</v>
      </c>
      <c r="F102" s="120">
        <v>1.1366240105078347</v>
      </c>
      <c r="G102" s="120" t="s">
        <v>431</v>
      </c>
      <c r="H102" s="120">
        <v>6.2344649436970476</v>
      </c>
      <c r="I102" s="120">
        <v>2.7973539920000002E-2</v>
      </c>
      <c r="J102" s="120">
        <v>0.12588092964</v>
      </c>
      <c r="K102" s="120">
        <v>0.27973539919999996</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2983.1579999999999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1.0578269401142858E-2</v>
      </c>
      <c r="F104" s="120">
        <v>2.3989442404161843E-2</v>
      </c>
      <c r="G104" s="120" t="s">
        <v>431</v>
      </c>
      <c r="H104" s="120">
        <v>0.22300838178742863</v>
      </c>
      <c r="I104" s="120">
        <v>1.1164829999999999E-3</v>
      </c>
      <c r="J104" s="120">
        <v>5.0241735000000004E-3</v>
      </c>
      <c r="K104" s="120">
        <v>1.1164830000000001E-2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73.212000000000003</v>
      </c>
      <c r="AL104" s="69" t="s">
        <v>246</v>
      </c>
    </row>
    <row r="105" spans="1:38" s="2" customFormat="1" ht="26.25" customHeight="1" x14ac:dyDescent="0.25">
      <c r="A105" s="49" t="s">
        <v>244</v>
      </c>
      <c r="B105" s="49" t="s">
        <v>255</v>
      </c>
      <c r="C105" s="50" t="s">
        <v>256</v>
      </c>
      <c r="D105" s="60"/>
      <c r="E105" s="120">
        <v>6.1315438555977139E-2</v>
      </c>
      <c r="F105" s="120">
        <v>0.24181835669832163</v>
      </c>
      <c r="G105" s="120" t="s">
        <v>431</v>
      </c>
      <c r="H105" s="120">
        <v>1.4795975298098283</v>
      </c>
      <c r="I105" s="120">
        <v>1.7044619999999999E-3</v>
      </c>
      <c r="J105" s="120">
        <v>7.6700790000000007E-3</v>
      </c>
      <c r="K105" s="120">
        <v>1.704462E-2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111.768</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0.10653418429830398</v>
      </c>
      <c r="F107" s="120">
        <v>0.3936953926725667</v>
      </c>
      <c r="G107" s="120" t="s">
        <v>431</v>
      </c>
      <c r="H107" s="120">
        <v>1.1774844608433559</v>
      </c>
      <c r="I107" s="120">
        <v>1.2066137136666667E-2</v>
      </c>
      <c r="J107" s="120">
        <v>5.4297617114999988E-2</v>
      </c>
      <c r="K107" s="120">
        <v>0.12066137136666664</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7685.4376666666658</v>
      </c>
      <c r="AL107" s="69" t="s">
        <v>246</v>
      </c>
    </row>
    <row r="108" spans="1:38" s="2" customFormat="1" ht="26.25" customHeight="1" x14ac:dyDescent="0.25">
      <c r="A108" s="49" t="s">
        <v>244</v>
      </c>
      <c r="B108" s="49" t="s">
        <v>260</v>
      </c>
      <c r="C108" s="50" t="s">
        <v>381</v>
      </c>
      <c r="D108" s="60"/>
      <c r="E108" s="120">
        <v>3.8394802803438211E-2</v>
      </c>
      <c r="F108" s="120">
        <v>0.47388390865584207</v>
      </c>
      <c r="G108" s="120" t="s">
        <v>431</v>
      </c>
      <c r="H108" s="120">
        <v>0.70940896123196273</v>
      </c>
      <c r="I108" s="120">
        <v>1.1000800553333336E-2</v>
      </c>
      <c r="J108" s="120">
        <v>4.950360249E-2</v>
      </c>
      <c r="K108" s="120">
        <v>0.11000800553333333</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7006.8793333333342</v>
      </c>
      <c r="AL108" s="69" t="s">
        <v>246</v>
      </c>
    </row>
    <row r="109" spans="1:38" s="2" customFormat="1" ht="26.25" customHeight="1" x14ac:dyDescent="0.25">
      <c r="A109" s="49" t="s">
        <v>244</v>
      </c>
      <c r="B109" s="49" t="s">
        <v>261</v>
      </c>
      <c r="C109" s="50" t="s">
        <v>382</v>
      </c>
      <c r="D109" s="60"/>
      <c r="E109" s="120">
        <v>1.2388120064889558E-2</v>
      </c>
      <c r="F109" s="120">
        <v>0.13325502854207211</v>
      </c>
      <c r="G109" s="120" t="s">
        <v>431</v>
      </c>
      <c r="H109" s="120">
        <v>0.32211252356457998</v>
      </c>
      <c r="I109" s="120">
        <v>9.5079566333333319E-4</v>
      </c>
      <c r="J109" s="120">
        <v>4.2785804849999982E-3</v>
      </c>
      <c r="K109" s="120">
        <v>9.5079566333333317E-3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605.60233333333326</v>
      </c>
      <c r="AL109" s="69" t="s">
        <v>246</v>
      </c>
    </row>
    <row r="110" spans="1:38" s="2" customFormat="1" ht="26.25" customHeight="1" x14ac:dyDescent="0.25">
      <c r="A110" s="49" t="s">
        <v>244</v>
      </c>
      <c r="B110" s="49" t="s">
        <v>262</v>
      </c>
      <c r="C110" s="50" t="s">
        <v>383</v>
      </c>
      <c r="D110" s="60"/>
      <c r="E110" s="120">
        <v>7.8321754136249737E-4</v>
      </c>
      <c r="F110" s="120">
        <v>5.5828086888596654E-3</v>
      </c>
      <c r="G110" s="120" t="s">
        <v>431</v>
      </c>
      <c r="H110" s="120">
        <v>2.1507464494511852E-2</v>
      </c>
      <c r="I110" s="120">
        <v>1.5373283000000003E-4</v>
      </c>
      <c r="J110" s="120">
        <v>6.9179773499999985E-4</v>
      </c>
      <c r="K110" s="120">
        <v>1.5373283E-3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97.918999999999997</v>
      </c>
      <c r="AL110" s="69" t="s">
        <v>246</v>
      </c>
    </row>
    <row r="111" spans="1:38" s="2" customFormat="1" ht="26.25" customHeight="1" x14ac:dyDescent="0.25">
      <c r="A111" s="49" t="s">
        <v>244</v>
      </c>
      <c r="B111" s="49" t="s">
        <v>263</v>
      </c>
      <c r="C111" s="50" t="s">
        <v>377</v>
      </c>
      <c r="D111" s="60"/>
      <c r="E111" s="120">
        <v>1.4410606606666664E-3</v>
      </c>
      <c r="F111" s="120">
        <v>4.3561480720588257E-3</v>
      </c>
      <c r="G111" s="120" t="s">
        <v>431</v>
      </c>
      <c r="H111" s="120">
        <v>3.2346784411238096E-2</v>
      </c>
      <c r="I111" s="120">
        <v>6.8660809999999999E-5</v>
      </c>
      <c r="J111" s="120">
        <v>3.0897364499999995E-4</v>
      </c>
      <c r="K111" s="120">
        <v>6.8660809999999994E-4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43.732999999999997</v>
      </c>
      <c r="AL111" s="69" t="s">
        <v>246</v>
      </c>
    </row>
    <row r="112" spans="1:38" s="2" customFormat="1" ht="26.25" customHeight="1" x14ac:dyDescent="0.25">
      <c r="A112" s="49" t="s">
        <v>264</v>
      </c>
      <c r="B112" s="49" t="s">
        <v>265</v>
      </c>
      <c r="C112" s="50" t="s">
        <v>266</v>
      </c>
      <c r="D112" s="51"/>
      <c r="E112" s="120">
        <v>4.2894399999999999</v>
      </c>
      <c r="F112" s="120" t="s">
        <v>431</v>
      </c>
      <c r="G112" s="120" t="s">
        <v>431</v>
      </c>
      <c r="H112" s="120">
        <v>4.857339661916666</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107236000</v>
      </c>
      <c r="AL112" s="69" t="s">
        <v>419</v>
      </c>
    </row>
    <row r="113" spans="1:38" s="2" customFormat="1" ht="26.25" customHeight="1" x14ac:dyDescent="0.25">
      <c r="A113" s="49" t="s">
        <v>264</v>
      </c>
      <c r="B113" s="61" t="s">
        <v>267</v>
      </c>
      <c r="C113" s="62" t="s">
        <v>268</v>
      </c>
      <c r="D113" s="51"/>
      <c r="E113" s="120">
        <v>5.0368733495210698</v>
      </c>
      <c r="F113" s="120">
        <v>8.7020316745795014</v>
      </c>
      <c r="G113" s="120" t="s">
        <v>431</v>
      </c>
      <c r="H113" s="120">
        <v>23.3276257586691</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6.4719719999999994E-2</v>
      </c>
      <c r="F114" s="120" t="s">
        <v>431</v>
      </c>
      <c r="G114" s="120" t="s">
        <v>431</v>
      </c>
      <c r="H114" s="120">
        <v>0.21033909000000001</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0.42824177958604948</v>
      </c>
      <c r="F115" s="120" t="s">
        <v>431</v>
      </c>
      <c r="G115" s="120" t="s">
        <v>431</v>
      </c>
      <c r="H115" s="120">
        <v>0.85648355917209895</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6.4180660819606355E-2</v>
      </c>
      <c r="G116" s="120" t="s">
        <v>431</v>
      </c>
      <c r="H116" s="120">
        <v>0.78711396055715899</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0.13209959940000002</v>
      </c>
      <c r="J119" s="120">
        <v>3.4345895844000007</v>
      </c>
      <c r="K119" s="120">
        <v>3.4345895844000007</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9.3167356900000012E-3</v>
      </c>
      <c r="J120" s="120">
        <v>2.954726966E-2</v>
      </c>
      <c r="K120" s="120">
        <v>6.2434430030000009E-2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1.6217039202543808</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0.51511992499999992</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2.3855562649690337E-2</v>
      </c>
      <c r="F123" s="120">
        <v>1.2452793355333808E-2</v>
      </c>
      <c r="G123" s="120">
        <v>1.8099898883110377E-3</v>
      </c>
      <c r="H123" s="120">
        <v>1.3355440907572609E-2</v>
      </c>
      <c r="I123" s="120">
        <v>3.2549465384412987E-2</v>
      </c>
      <c r="J123" s="120">
        <v>3.4363522732234565E-2</v>
      </c>
      <c r="K123" s="120">
        <v>3.4956865202341758E-2</v>
      </c>
      <c r="L123" s="120" t="s">
        <v>429</v>
      </c>
      <c r="M123" s="120">
        <v>0.42721348672699105</v>
      </c>
      <c r="N123" s="120">
        <v>2.5234490211660816E-3</v>
      </c>
      <c r="O123" s="120">
        <v>2.3293417098834137E-3</v>
      </c>
      <c r="P123" s="120">
        <v>4.7543940605532746E-4</v>
      </c>
      <c r="Q123" s="120" t="s">
        <v>429</v>
      </c>
      <c r="R123" s="120" t="s">
        <v>429</v>
      </c>
      <c r="S123" s="120" t="s">
        <v>429</v>
      </c>
      <c r="T123" s="120" t="s">
        <v>429</v>
      </c>
      <c r="U123" s="120" t="s">
        <v>429</v>
      </c>
      <c r="V123" s="120" t="s">
        <v>429</v>
      </c>
      <c r="W123" s="120">
        <v>7.4885924999999992E-2</v>
      </c>
      <c r="X123" s="120">
        <v>1.0913566680573819E-2</v>
      </c>
      <c r="Y123" s="120">
        <v>2.513225056139996E-2</v>
      </c>
      <c r="Z123" s="120">
        <v>6.5384138266039466E-3</v>
      </c>
      <c r="AA123" s="120">
        <v>9.3873070127379775E-4</v>
      </c>
      <c r="AB123" s="120">
        <v>4.3522961769851529E-2</v>
      </c>
      <c r="AC123" s="120">
        <v>1.4977185E-2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5.8796562040260576E-2</v>
      </c>
      <c r="G125" s="120" t="s">
        <v>433</v>
      </c>
      <c r="H125" s="120">
        <v>1.9598854013420193E-3</v>
      </c>
      <c r="I125" s="120">
        <v>4.1164894625252177E-2</v>
      </c>
      <c r="J125" s="120">
        <v>0.13079813292217224</v>
      </c>
      <c r="K125" s="120">
        <v>0.27646874390250009</v>
      </c>
      <c r="L125" s="120" t="s">
        <v>429</v>
      </c>
      <c r="M125" s="120">
        <v>4.43922871716586</v>
      </c>
      <c r="N125" s="120">
        <v>5.8796562040260567E-4</v>
      </c>
      <c r="O125" s="120">
        <v>5.8796562040260567E-4</v>
      </c>
      <c r="P125" s="120">
        <v>3.9197708026840383E-6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166.26340795000002</v>
      </c>
      <c r="AL125" s="69" t="s">
        <v>426</v>
      </c>
    </row>
    <row r="126" spans="1:38" s="2" customFormat="1" ht="26.25" customHeight="1" x14ac:dyDescent="0.25">
      <c r="A126" s="49" t="s">
        <v>289</v>
      </c>
      <c r="B126" s="49" t="s">
        <v>292</v>
      </c>
      <c r="C126" s="50" t="s">
        <v>293</v>
      </c>
      <c r="D126" s="51"/>
      <c r="E126" s="120" t="s">
        <v>431</v>
      </c>
      <c r="F126" s="120" t="s">
        <v>431</v>
      </c>
      <c r="G126" s="120" t="s">
        <v>431</v>
      </c>
      <c r="H126" s="120">
        <v>1.2291935106599998</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1275.2521310400002</v>
      </c>
      <c r="AL126" s="69" t="s">
        <v>425</v>
      </c>
    </row>
    <row r="127" spans="1:38" s="2" customFormat="1" ht="26.25" customHeight="1" x14ac:dyDescent="0.25">
      <c r="A127" s="49" t="s">
        <v>289</v>
      </c>
      <c r="B127" s="49" t="s">
        <v>294</v>
      </c>
      <c r="C127" s="50" t="s">
        <v>295</v>
      </c>
      <c r="D127" s="51"/>
      <c r="E127" s="120" t="s">
        <v>431</v>
      </c>
      <c r="F127" s="120" t="s">
        <v>431</v>
      </c>
      <c r="G127" s="120" t="s">
        <v>431</v>
      </c>
      <c r="H127" s="120">
        <v>0.35312616094560595</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8.684990517096914E-3</v>
      </c>
      <c r="F133" s="120">
        <v>9.263989884903377E-4</v>
      </c>
      <c r="G133" s="120">
        <v>3.2713464281065047E-3</v>
      </c>
      <c r="H133" s="120" t="s">
        <v>431</v>
      </c>
      <c r="I133" s="120">
        <v>3.3813563079897321E-4</v>
      </c>
      <c r="J133" s="120">
        <v>3.8040258464884492E-4</v>
      </c>
      <c r="K133" s="120">
        <v>4.2266953849871651E-4</v>
      </c>
      <c r="L133" s="120" t="s">
        <v>429</v>
      </c>
      <c r="M133" s="120">
        <v>1.2448486407838912E-2</v>
      </c>
      <c r="N133" s="120">
        <v>5.7899936780646104E-7</v>
      </c>
      <c r="O133" s="120">
        <v>1.4561834100332497E-4</v>
      </c>
      <c r="P133" s="120">
        <v>2.8949968390323051E-2</v>
      </c>
      <c r="Q133" s="120" t="s">
        <v>429</v>
      </c>
      <c r="R133" s="120" t="s">
        <v>429</v>
      </c>
      <c r="S133" s="120" t="s">
        <v>429</v>
      </c>
      <c r="T133" s="120" t="s">
        <v>429</v>
      </c>
      <c r="U133" s="120" t="s">
        <v>429</v>
      </c>
      <c r="V133" s="120" t="s">
        <v>429</v>
      </c>
      <c r="W133" s="120">
        <v>0.24028473763968136</v>
      </c>
      <c r="X133" s="120">
        <v>4.5161950688903963E-6</v>
      </c>
      <c r="Y133" s="120">
        <v>2.4665373068555236E-6</v>
      </c>
      <c r="Z133" s="120">
        <v>2.2001975976645518E-6</v>
      </c>
      <c r="AA133" s="120">
        <v>2.397057382718749E-6</v>
      </c>
      <c r="AB133" s="120">
        <v>1.1579987356129219E-5</v>
      </c>
      <c r="AC133" s="120">
        <v>4.8056947527936267E-2</v>
      </c>
      <c r="AD133" s="120">
        <v>1.1869487040032449E-2</v>
      </c>
      <c r="AE133" s="31"/>
      <c r="AF133" s="133"/>
      <c r="AG133" s="133"/>
      <c r="AH133" s="133"/>
      <c r="AI133" s="133"/>
      <c r="AJ133" s="133"/>
      <c r="AK133" s="133">
        <v>28949.968390323051</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1.5879815186560051E-2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0.2587325009500247</v>
      </c>
      <c r="J139" s="120">
        <v>0.2587325009500247</v>
      </c>
      <c r="K139" s="120">
        <v>0.2587325009500247</v>
      </c>
      <c r="L139" s="120" t="s">
        <v>429</v>
      </c>
      <c r="M139" s="120" t="s">
        <v>434</v>
      </c>
      <c r="N139" s="120">
        <v>7.4653364250111575E-4</v>
      </c>
      <c r="O139" s="120">
        <v>1.5051825355973812E-3</v>
      </c>
      <c r="P139" s="120">
        <v>1.5051825355973812E-3</v>
      </c>
      <c r="Q139" s="120" t="s">
        <v>429</v>
      </c>
      <c r="R139" s="120" t="s">
        <v>429</v>
      </c>
      <c r="S139" s="120" t="s">
        <v>429</v>
      </c>
      <c r="T139" s="120" t="s">
        <v>429</v>
      </c>
      <c r="U139" s="120" t="s">
        <v>429</v>
      </c>
      <c r="V139" s="120" t="s">
        <v>429</v>
      </c>
      <c r="W139" s="120">
        <v>2.6314774350753685</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190.50172612916805</v>
      </c>
      <c r="F141" s="121">
        <f t="shared" ref="F141:AD141" si="0">SUM(F14:F140)</f>
        <v>130.74676503294992</v>
      </c>
      <c r="G141" s="121">
        <f t="shared" si="0"/>
        <v>14.798861196814011</v>
      </c>
      <c r="H141" s="121">
        <f t="shared" si="0"/>
        <v>62.605252626189731</v>
      </c>
      <c r="I141" s="121">
        <f t="shared" si="0"/>
        <v>18.203390437153427</v>
      </c>
      <c r="J141" s="121">
        <f t="shared" si="0"/>
        <v>30.454486333203917</v>
      </c>
      <c r="K141" s="121">
        <f t="shared" si="0"/>
        <v>42.235295077377934</v>
      </c>
      <c r="L141" s="121">
        <f t="shared" si="0"/>
        <v>0</v>
      </c>
      <c r="M141" s="121">
        <f t="shared" si="0"/>
        <v>561.4106066831265</v>
      </c>
      <c r="N141" s="121">
        <f t="shared" si="0"/>
        <v>20.332377209777867</v>
      </c>
      <c r="O141" s="121">
        <f t="shared" si="0"/>
        <v>1.1794484593279311</v>
      </c>
      <c r="P141" s="121">
        <f t="shared" si="0"/>
        <v>1.038185039088253</v>
      </c>
      <c r="Q141" s="121">
        <f t="shared" si="0"/>
        <v>0</v>
      </c>
      <c r="R141" s="121">
        <f>SUM(R14:R140)</f>
        <v>0</v>
      </c>
      <c r="S141" s="121">
        <f t="shared" si="0"/>
        <v>0</v>
      </c>
      <c r="T141" s="121">
        <f t="shared" si="0"/>
        <v>0</v>
      </c>
      <c r="U141" s="121">
        <f t="shared" si="0"/>
        <v>0</v>
      </c>
      <c r="V141" s="121">
        <f t="shared" si="0"/>
        <v>0</v>
      </c>
      <c r="W141" s="121">
        <f t="shared" si="0"/>
        <v>38.923022223698787</v>
      </c>
      <c r="X141" s="121">
        <f t="shared" si="0"/>
        <v>2.3659799230275222</v>
      </c>
      <c r="Y141" s="121">
        <f t="shared" si="0"/>
        <v>2.6260112291065845</v>
      </c>
      <c r="Z141" s="121">
        <f t="shared" si="0"/>
        <v>1.0614341746874696</v>
      </c>
      <c r="AA141" s="121">
        <f t="shared" si="0"/>
        <v>1.3702931558180771</v>
      </c>
      <c r="AB141" s="121">
        <f t="shared" si="0"/>
        <v>7.4237184826396518</v>
      </c>
      <c r="AC141" s="121">
        <f t="shared" si="0"/>
        <v>41.404840991028323</v>
      </c>
      <c r="AD141" s="121">
        <f t="shared" si="0"/>
        <v>34.831547984931284</v>
      </c>
      <c r="AE141" s="31"/>
      <c r="AF141" s="134">
        <v>412759.48719902983</v>
      </c>
      <c r="AG141" s="134">
        <v>50304.290889191674</v>
      </c>
      <c r="AH141" s="134">
        <v>295700.30783193599</v>
      </c>
      <c r="AI141" s="134">
        <v>234690.40230745386</v>
      </c>
      <c r="AJ141" s="134">
        <v>32345.719347060985</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47.246663156581192</v>
      </c>
      <c r="F143" s="120">
        <v>3.4086280022802997</v>
      </c>
      <c r="G143" s="120">
        <v>5.54261399376779E-2</v>
      </c>
      <c r="H143" s="120">
        <v>1.0574813265790808</v>
      </c>
      <c r="I143" s="120">
        <v>1.428538428009517</v>
      </c>
      <c r="J143" s="120">
        <v>1.428538428009517</v>
      </c>
      <c r="K143" s="120">
        <v>1.428538428009517</v>
      </c>
      <c r="L143" s="120" t="s">
        <v>429</v>
      </c>
      <c r="M143" s="120">
        <v>43.245166478324009</v>
      </c>
      <c r="N143" s="120">
        <v>6.3224490998995634E-3</v>
      </c>
      <c r="O143" s="120">
        <v>2.6287263400601273E-3</v>
      </c>
      <c r="P143" s="120">
        <v>9.200542190210448E-4</v>
      </c>
      <c r="Q143" s="120" t="s">
        <v>429</v>
      </c>
      <c r="R143" s="120" t="s">
        <v>429</v>
      </c>
      <c r="S143" s="120" t="s">
        <v>429</v>
      </c>
      <c r="T143" s="120" t="s">
        <v>429</v>
      </c>
      <c r="U143" s="120" t="s">
        <v>429</v>
      </c>
      <c r="V143" s="120" t="s">
        <v>429</v>
      </c>
      <c r="W143" s="120">
        <v>0.68526999751976991</v>
      </c>
      <c r="X143" s="120">
        <v>3.4360851637947977E-2</v>
      </c>
      <c r="Y143" s="120">
        <v>3.5214922777868959E-2</v>
      </c>
      <c r="Z143" s="120">
        <v>1.7323817108434003E-2</v>
      </c>
      <c r="AA143" s="120">
        <v>3.8283129184588219E-2</v>
      </c>
      <c r="AB143" s="120">
        <v>0.12455638637597857</v>
      </c>
      <c r="AC143" s="120">
        <v>0.12815019830752108</v>
      </c>
      <c r="AD143" s="120">
        <v>4.2041207972511074E-4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11.049632781830484</v>
      </c>
      <c r="F144" s="120">
        <v>0.15784195792924016</v>
      </c>
      <c r="G144" s="120">
        <v>9.5285874061379755E-3</v>
      </c>
      <c r="H144" s="120">
        <v>1.2389919830295928E-2</v>
      </c>
      <c r="I144" s="120">
        <v>0.45382548470445289</v>
      </c>
      <c r="J144" s="120">
        <v>0.45382548470445289</v>
      </c>
      <c r="K144" s="120">
        <v>0.45382548470445289</v>
      </c>
      <c r="L144" s="120" t="s">
        <v>429</v>
      </c>
      <c r="M144" s="120">
        <v>3.4209565497703616</v>
      </c>
      <c r="N144" s="120">
        <v>3.9868834729951132E-4</v>
      </c>
      <c r="O144" s="120">
        <v>3.6151562869953473E-4</v>
      </c>
      <c r="P144" s="120">
        <v>1.2653047004483717E-4</v>
      </c>
      <c r="Q144" s="120" t="s">
        <v>429</v>
      </c>
      <c r="R144" s="120" t="s">
        <v>429</v>
      </c>
      <c r="S144" s="120" t="s">
        <v>429</v>
      </c>
      <c r="T144" s="120" t="s">
        <v>429</v>
      </c>
      <c r="U144" s="120" t="s">
        <v>429</v>
      </c>
      <c r="V144" s="120" t="s">
        <v>429</v>
      </c>
      <c r="W144" s="120">
        <v>8.3069554504587806E-2</v>
      </c>
      <c r="X144" s="120">
        <v>4.872323349236248E-3</v>
      </c>
      <c r="Y144" s="120">
        <v>4.8425631279729823E-3</v>
      </c>
      <c r="Z144" s="120">
        <v>2.1369811541866648E-3</v>
      </c>
      <c r="AA144" s="120">
        <v>5.2299204693898628E-3</v>
      </c>
      <c r="AB144" s="120">
        <v>1.7081788100785759E-2</v>
      </c>
      <c r="AC144" s="120">
        <v>1.6613910900917555E-2</v>
      </c>
      <c r="AD144" s="120">
        <v>7.7520200463362723E-5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23.126146479259312</v>
      </c>
      <c r="F145" s="120">
        <v>0.6590589244828946</v>
      </c>
      <c r="G145" s="120">
        <v>2.4416905422797369E-2</v>
      </c>
      <c r="H145" s="120">
        <v>3.8573924115298037E-2</v>
      </c>
      <c r="I145" s="120">
        <v>0.41553196306907381</v>
      </c>
      <c r="J145" s="120">
        <v>0.41553196306907381</v>
      </c>
      <c r="K145" s="120">
        <v>0.41553196306907381</v>
      </c>
      <c r="L145" s="120" t="s">
        <v>429</v>
      </c>
      <c r="M145" s="120">
        <v>8.5250019287173444</v>
      </c>
      <c r="N145" s="120">
        <v>9.030781741045863E-4</v>
      </c>
      <c r="O145" s="120">
        <v>8.9643182540595653E-4</v>
      </c>
      <c r="P145" s="120">
        <v>3.1375113889208482E-4</v>
      </c>
      <c r="Q145" s="120" t="s">
        <v>429</v>
      </c>
      <c r="R145" s="120" t="s">
        <v>429</v>
      </c>
      <c r="S145" s="120" t="s">
        <v>429</v>
      </c>
      <c r="T145" s="120" t="s">
        <v>429</v>
      </c>
      <c r="U145" s="120" t="s">
        <v>429</v>
      </c>
      <c r="V145" s="120" t="s">
        <v>429</v>
      </c>
      <c r="W145" s="120">
        <v>0.73753173362470648</v>
      </c>
      <c r="X145" s="120">
        <v>4.4152806371894971E-3</v>
      </c>
      <c r="Y145" s="120">
        <v>2.7101874777902817E-2</v>
      </c>
      <c r="Z145" s="120">
        <v>3.0276722455111749E-2</v>
      </c>
      <c r="AA145" s="120">
        <v>6.9724913556391795E-3</v>
      </c>
      <c r="AB145" s="120">
        <v>6.7815523743004383E-2</v>
      </c>
      <c r="AC145" s="120">
        <v>0.10037221494476506</v>
      </c>
      <c r="AD145" s="120">
        <v>2.6574679258023967E-5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0.25006741259195059</v>
      </c>
      <c r="F146" s="120">
        <v>2.0168568726739702</v>
      </c>
      <c r="G146" s="120">
        <v>4.8772009888755491E-4</v>
      </c>
      <c r="H146" s="120">
        <v>2.4919766948917595E-3</v>
      </c>
      <c r="I146" s="120">
        <v>0.10678770696492047</v>
      </c>
      <c r="J146" s="120">
        <v>0.10678770696492047</v>
      </c>
      <c r="K146" s="120">
        <v>0.10678770696492047</v>
      </c>
      <c r="L146" s="120" t="s">
        <v>429</v>
      </c>
      <c r="M146" s="120">
        <v>8.1330663748362948</v>
      </c>
      <c r="N146" s="120">
        <v>1.9334785781398777E-4</v>
      </c>
      <c r="O146" s="120">
        <v>3.8669571562797551E-5</v>
      </c>
      <c r="P146" s="120">
        <v>1.3534350046979143E-5</v>
      </c>
      <c r="Q146" s="120" t="s">
        <v>429</v>
      </c>
      <c r="R146" s="120" t="s">
        <v>429</v>
      </c>
      <c r="S146" s="120" t="s">
        <v>429</v>
      </c>
      <c r="T146" s="120" t="s">
        <v>429</v>
      </c>
      <c r="U146" s="120" t="s">
        <v>429</v>
      </c>
      <c r="V146" s="120" t="s">
        <v>429</v>
      </c>
      <c r="W146" s="120">
        <v>1.1303794436268491E-2</v>
      </c>
      <c r="X146" s="120">
        <v>4.9542770803041153E-4</v>
      </c>
      <c r="Y146" s="120">
        <v>6.0455086834174348E-4</v>
      </c>
      <c r="Z146" s="120">
        <v>3.9004229891389218E-4</v>
      </c>
      <c r="AA146" s="120">
        <v>6.6557204880721285E-4</v>
      </c>
      <c r="AB146" s="120">
        <v>2.1555929240932598E-3</v>
      </c>
      <c r="AC146" s="120">
        <v>2.2607588872536983E-3</v>
      </c>
      <c r="AD146" s="120">
        <v>1.0728023546152244E-5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0.5134025823707018</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0.67260877857847201</v>
      </c>
      <c r="J148" s="120">
        <v>1.2414019536198193</v>
      </c>
      <c r="K148" s="120">
        <v>1.6488366805653931</v>
      </c>
      <c r="L148" s="120" t="s">
        <v>429</v>
      </c>
      <c r="M148" s="120" t="s">
        <v>431</v>
      </c>
      <c r="N148" s="120">
        <v>4.0984695530897888</v>
      </c>
      <c r="O148" s="120">
        <v>1.9046553089081281E-2</v>
      </c>
      <c r="P148" s="120" t="s">
        <v>431</v>
      </c>
      <c r="Q148" s="120" t="s">
        <v>429</v>
      </c>
      <c r="R148" s="120" t="s">
        <v>429</v>
      </c>
      <c r="S148" s="120" t="s">
        <v>429</v>
      </c>
      <c r="T148" s="120" t="s">
        <v>429</v>
      </c>
      <c r="U148" s="120" t="s">
        <v>429</v>
      </c>
      <c r="V148" s="120" t="s">
        <v>429</v>
      </c>
      <c r="W148" s="120" t="s">
        <v>431</v>
      </c>
      <c r="X148" s="120">
        <v>1.7237458840283527E-3</v>
      </c>
      <c r="Y148" s="120">
        <v>1.7237458840283527E-3</v>
      </c>
      <c r="Z148" s="120">
        <v>1.7237458840283527E-3</v>
      </c>
      <c r="AA148" s="120">
        <v>1.7237458840283527E-3</v>
      </c>
      <c r="AB148" s="120">
        <v>6.894983536113411E-3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0.37246488416702567</v>
      </c>
      <c r="J149" s="120">
        <v>0.68974978549449062</v>
      </c>
      <c r="K149" s="120">
        <v>1.379499570988983</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163.60014974589484</v>
      </c>
      <c r="F152" s="127">
        <f t="shared" ref="F152:AD152" si="1">SUM(F$141, F$151, IF(AND(ISNUMBER(SEARCH($B$4,"AT|BE|CH|GB|IE|LT|LU|NL")),SUM(F$143:F$149)&gt;0),SUM(F$143:F$149)-SUM(F$27:F$33),0))</f>
        <v>129.407063882388</v>
      </c>
      <c r="G152" s="127">
        <f t="shared" si="1"/>
        <v>14.764920487464904</v>
      </c>
      <c r="H152" s="127">
        <f t="shared" si="1"/>
        <v>62.239789431769985</v>
      </c>
      <c r="I152" s="127">
        <f t="shared" si="1"/>
        <v>17.609290983457079</v>
      </c>
      <c r="J152" s="127">
        <f t="shared" si="1"/>
        <v>29.860386879507566</v>
      </c>
      <c r="K152" s="127">
        <f t="shared" si="1"/>
        <v>41.641195623681583</v>
      </c>
      <c r="L152" s="127">
        <f t="shared" si="1"/>
        <v>0</v>
      </c>
      <c r="M152" s="127">
        <f t="shared" si="1"/>
        <v>541.70248275594508</v>
      </c>
      <c r="N152" s="127">
        <f t="shared" si="1"/>
        <v>20.329451524934026</v>
      </c>
      <c r="O152" s="127">
        <f t="shared" si="1"/>
        <v>1.1778316901136179</v>
      </c>
      <c r="P152" s="127">
        <f t="shared" si="1"/>
        <v>1.0376191698632433</v>
      </c>
      <c r="Q152" s="127">
        <f t="shared" si="1"/>
        <v>0</v>
      </c>
      <c r="R152" s="127">
        <f t="shared" si="1"/>
        <v>0</v>
      </c>
      <c r="S152" s="127">
        <f t="shared" si="1"/>
        <v>0</v>
      </c>
      <c r="T152" s="127">
        <f t="shared" si="1"/>
        <v>0</v>
      </c>
      <c r="U152" s="127">
        <f t="shared" si="1"/>
        <v>0</v>
      </c>
      <c r="V152" s="127">
        <f t="shared" si="1"/>
        <v>0</v>
      </c>
      <c r="W152" s="127">
        <f t="shared" si="1"/>
        <v>38.92274175356377</v>
      </c>
      <c r="X152" s="127">
        <f t="shared" si="1"/>
        <v>2.3538549325726246</v>
      </c>
      <c r="Y152" s="127">
        <f t="shared" si="1"/>
        <v>2.5975137513221771</v>
      </c>
      <c r="Z152" s="127">
        <f t="shared" si="1"/>
        <v>1.0349683132898353</v>
      </c>
      <c r="AA152" s="127">
        <f t="shared" si="1"/>
        <v>1.3556761395306647</v>
      </c>
      <c r="AB152" s="127">
        <f t="shared" si="1"/>
        <v>7.3404359568996007</v>
      </c>
      <c r="AC152" s="127">
        <f t="shared" si="1"/>
        <v>41.348746964024713</v>
      </c>
      <c r="AD152" s="127">
        <f t="shared" si="1"/>
        <v>34.831433532046809</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-51.667566827574454</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111.93258291832038</v>
      </c>
      <c r="F154" s="127">
        <f>SUM(F$141, F$153, -1 * IF(OR($B$6=2005,$B$6&gt;=2020),SUM(F$99:F$122),0), IF(AND(ISNUMBER(SEARCH($B$4,"AT|BE|CH|GB|IE|LT|LU|NL")),SUM(F$143:F$149)&gt;0),SUM(F$143:F$149)-SUM(F$27:F$33),0))</f>
        <v>129.407063882388</v>
      </c>
      <c r="G154" s="127">
        <f>SUM(G$141, G$153, IF(AND(ISNUMBER(SEARCH($B$4,"AT|BE|CH|GB|IE|LT|LU|NL")),SUM(G$143:G$149)&gt;0),SUM(G$143:G$149)-SUM(G$27:G$33),0))</f>
        <v>14.764920487464904</v>
      </c>
      <c r="H154" s="127">
        <f>SUM(H$141, H$153, IF(AND(ISNUMBER(SEARCH($B$4,"AT|BE|CH|GB|IE|LT|LU|NL")),SUM(H$143:H$149)&gt;0),SUM(H$143:H$149)-SUM(H$27:H$33),0))</f>
        <v>62.239789431769985</v>
      </c>
      <c r="I154" s="127">
        <f t="shared" ref="I154:AD154" si="2">SUM(I$141, I$153, IF(AND(ISNUMBER(SEARCH($B$4,"AT|BE|CH|GB|IE|LT|LU|NL")),SUM(I$143:I$149)&gt;0),SUM(I$143:I$149)-SUM(I$27:I$33),0))</f>
        <v>17.609290983457079</v>
      </c>
      <c r="J154" s="127">
        <f t="shared" si="2"/>
        <v>29.860386879507566</v>
      </c>
      <c r="K154" s="127">
        <f t="shared" si="2"/>
        <v>41.641195623681583</v>
      </c>
      <c r="L154" s="127">
        <f t="shared" si="2"/>
        <v>0</v>
      </c>
      <c r="M154" s="127">
        <f t="shared" si="2"/>
        <v>541.70248275594508</v>
      </c>
      <c r="N154" s="127">
        <f t="shared" si="2"/>
        <v>20.329451524934026</v>
      </c>
      <c r="O154" s="127">
        <f t="shared" si="2"/>
        <v>1.1778316901136179</v>
      </c>
      <c r="P154" s="127">
        <f t="shared" si="2"/>
        <v>1.0376191698632433</v>
      </c>
      <c r="Q154" s="127">
        <f t="shared" si="2"/>
        <v>0</v>
      </c>
      <c r="R154" s="127">
        <f t="shared" si="2"/>
        <v>0</v>
      </c>
      <c r="S154" s="127">
        <f t="shared" si="2"/>
        <v>0</v>
      </c>
      <c r="T154" s="127">
        <f t="shared" si="2"/>
        <v>0</v>
      </c>
      <c r="U154" s="127">
        <f t="shared" si="2"/>
        <v>0</v>
      </c>
      <c r="V154" s="127">
        <f t="shared" si="2"/>
        <v>0</v>
      </c>
      <c r="W154" s="127">
        <f t="shared" si="2"/>
        <v>38.92274175356377</v>
      </c>
      <c r="X154" s="127">
        <f t="shared" si="2"/>
        <v>2.3538549325726246</v>
      </c>
      <c r="Y154" s="127">
        <f t="shared" si="2"/>
        <v>2.5975137513221771</v>
      </c>
      <c r="Z154" s="127">
        <f t="shared" si="2"/>
        <v>1.0349683132898353</v>
      </c>
      <c r="AA154" s="127">
        <f t="shared" si="2"/>
        <v>1.3556761395306647</v>
      </c>
      <c r="AB154" s="127">
        <f t="shared" si="2"/>
        <v>7.3404359568996007</v>
      </c>
      <c r="AC154" s="127">
        <f t="shared" si="2"/>
        <v>41.348746964024713</v>
      </c>
      <c r="AD154" s="127">
        <f t="shared" si="2"/>
        <v>34.831433532046809</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7.5400697539165433</v>
      </c>
      <c r="F157" s="130">
        <v>0.47647474943306761</v>
      </c>
      <c r="G157" s="130">
        <v>0.56163274380695394</v>
      </c>
      <c r="H157" s="130">
        <v>3.8259335344493321E-3</v>
      </c>
      <c r="I157" s="130">
        <v>0.6082481863091046</v>
      </c>
      <c r="J157" s="130">
        <v>0.6082481863091046</v>
      </c>
      <c r="K157" s="130">
        <v>0.6082481863091046</v>
      </c>
      <c r="L157" s="130" t="s">
        <v>429</v>
      </c>
      <c r="M157" s="130">
        <v>0.79265837979441167</v>
      </c>
      <c r="N157" s="130">
        <v>4.8659854904728364E-4</v>
      </c>
      <c r="O157" s="130">
        <v>4.8659854904728364E-4</v>
      </c>
      <c r="P157" s="130">
        <v>1.7030949216654927E-4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24329.92745236418</v>
      </c>
      <c r="AG157" s="95"/>
      <c r="AH157" s="95"/>
      <c r="AI157" s="95"/>
      <c r="AJ157" s="95"/>
      <c r="AK157" s="95"/>
      <c r="AL157" s="92" t="s">
        <v>50</v>
      </c>
    </row>
    <row r="158" spans="1:38" s="1" customFormat="1" ht="26.25" customHeight="1" x14ac:dyDescent="0.25">
      <c r="A158" s="92" t="s">
        <v>328</v>
      </c>
      <c r="B158" s="92" t="s">
        <v>331</v>
      </c>
      <c r="C158" s="93" t="s">
        <v>332</v>
      </c>
      <c r="D158" s="94"/>
      <c r="E158" s="130">
        <v>0.13832348147948778</v>
      </c>
      <c r="F158" s="130">
        <v>1.171077510658799E-2</v>
      </c>
      <c r="G158" s="130">
        <v>9.4348711838780856E-3</v>
      </c>
      <c r="H158" s="130">
        <v>6.4271875978826946E-5</v>
      </c>
      <c r="I158" s="130">
        <v>1.0217964228286545E-2</v>
      </c>
      <c r="J158" s="130">
        <v>1.0217964228286545E-2</v>
      </c>
      <c r="K158" s="130">
        <v>1.0217964228286545E-2</v>
      </c>
      <c r="L158" s="130" t="s">
        <v>429</v>
      </c>
      <c r="M158" s="130">
        <v>3.3305842787706506E-2</v>
      </c>
      <c r="N158" s="130">
        <v>8.1743713826292377E-6</v>
      </c>
      <c r="O158" s="130">
        <v>8.1743713826292377E-6</v>
      </c>
      <c r="P158" s="130">
        <v>2.8610299839202329E-6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408.71856913146183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2021-02-10T18:51:22Z</dcterms:modified>
</cp:coreProperties>
</file>