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<sst xmlns="http://schemas.openxmlformats.org/spreadsheetml/2006/main" count="3460" uniqueCount="437">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</sst>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2002</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2002</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7.9970765447414571</v>
      </c>
      <c r="F14" s="120">
        <v>0.18992471187821361</v>
      </c>
      <c r="G14" s="120">
        <v>3.8745917479930454</v>
      </c>
      <c r="H14" s="120">
        <v>0.16245265013222238</v>
      </c>
      <c r="I14" s="120">
        <v>0.53261485268757003</v>
      </c>
      <c r="J14" s="120">
        <v>0.63253528147216753</v>
      </c>
      <c r="K14" s="120">
        <v>0.6839546806910749</v>
      </c>
      <c r="L14" s="120" t="s">
        <v>429</v>
      </c>
      <c r="M14" s="120">
        <v>2.3338432990277362</v>
      </c>
      <c r="N14" s="120">
        <v>1.0138378316436851</v>
      </c>
      <c r="O14" s="120">
        <v>7.588064117100761E-2</v>
      </c>
      <c r="P14" s="120">
        <v>0.19841257553435193</v>
      </c>
      <c r="Q14" s="120" t="s">
        <v>429</v>
      </c>
      <c r="R14" s="120" t="s">
        <v>429</v>
      </c>
      <c r="S14" s="120" t="s">
        <v>429</v>
      </c>
      <c r="T14" s="120" t="s">
        <v>429</v>
      </c>
      <c r="U14" s="120" t="s">
        <v>429</v>
      </c>
      <c r="V14" s="120" t="s">
        <v>429</v>
      </c>
      <c r="W14" s="120">
        <v>0.58877962893746671</v>
      </c>
      <c r="X14" s="120">
        <v>7.113490010810691E-3</v>
      </c>
      <c r="Y14" s="120">
        <v>8.2562237235479937E-4</v>
      </c>
      <c r="Z14" s="120">
        <v>6.1967326792578741E-4</v>
      </c>
      <c r="AA14" s="120">
        <v>9.8738611547587759E-4</v>
      </c>
      <c r="AB14" s="120">
        <v>9.5461717665671561E-3</v>
      </c>
      <c r="AC14" s="120">
        <v>0.25482017762904308</v>
      </c>
      <c r="AD14" s="120">
        <v>0.7893688446420758</v>
      </c>
      <c r="AE14" s="31"/>
      <c r="AF14" s="133">
        <v>10326.483272117226</v>
      </c>
      <c r="AG14" s="133">
        <v>56124.913848940974</v>
      </c>
      <c r="AH14" s="133">
        <v>69023.625041259802</v>
      </c>
      <c r="AI14" s="133">
        <v>13068.290582000001</v>
      </c>
      <c r="AJ14" s="133">
        <v>6773</v>
      </c>
      <c r="AK14" s="133"/>
      <c r="AL14" s="69" t="s">
        <v>50</v>
      </c>
    </row>
    <row r="15" spans="1:38" s="1" customFormat="1" ht="26.25" customHeight="1" x14ac:dyDescent="0.25">
      <c r="A15" s="49" t="s">
        <v>54</v>
      </c>
      <c r="B15" s="49" t="s">
        <v>55</v>
      </c>
      <c r="C15" s="50" t="s">
        <v>56</v>
      </c>
      <c r="D15" s="51"/>
      <c r="E15" s="120">
        <v>3.44</v>
      </c>
      <c r="F15" s="120" t="s">
        <v>433</v>
      </c>
      <c r="G15" s="120">
        <v>3.6910000000000003</v>
      </c>
      <c r="H15" s="120">
        <v>8.1396095668892332E-2</v>
      </c>
      <c r="I15" s="120">
        <v>9.0198080000000014E-2</v>
      </c>
      <c r="J15" s="120">
        <v>0.10711021999999999</v>
      </c>
      <c r="K15" s="120">
        <v>0.11274760000000002</v>
      </c>
      <c r="L15" s="120" t="s">
        <v>429</v>
      </c>
      <c r="M15" s="120">
        <v>0.72299999999999998</v>
      </c>
      <c r="N15" s="120">
        <v>0.33772008291185579</v>
      </c>
      <c r="O15" s="120">
        <v>0.14806686540344921</v>
      </c>
      <c r="P15" s="120">
        <v>1.2664644767758037E-2</v>
      </c>
      <c r="Q15" s="120" t="s">
        <v>429</v>
      </c>
      <c r="R15" s="120" t="s">
        <v>429</v>
      </c>
      <c r="S15" s="120" t="s">
        <v>429</v>
      </c>
      <c r="T15" s="120" t="s">
        <v>429</v>
      </c>
      <c r="U15" s="120" t="s">
        <v>429</v>
      </c>
      <c r="V15" s="120" t="s">
        <v>429</v>
      </c>
      <c r="W15" s="120">
        <v>1.7254835365177305E-2</v>
      </c>
      <c r="X15" s="120">
        <v>1.260316914292479E-4</v>
      </c>
      <c r="Y15" s="120">
        <v>8.1307991696846912E-4</v>
      </c>
      <c r="Z15" s="120">
        <v>7.1557847656606192E-4</v>
      </c>
      <c r="AA15" s="120">
        <v>1.0506934110960332E-3</v>
      </c>
      <c r="AB15" s="120">
        <v>2.7053834960598126E-3</v>
      </c>
      <c r="AC15" s="120">
        <v>2.326703050587328E-3</v>
      </c>
      <c r="AD15" s="120">
        <v>1.5529351828659573E-6</v>
      </c>
      <c r="AE15" s="31"/>
      <c r="AF15" s="133">
        <v>31059.984082419865</v>
      </c>
      <c r="AG15" s="133">
        <v>0</v>
      </c>
      <c r="AH15" s="133">
        <v>5099.4726659447533</v>
      </c>
      <c r="AI15" s="133">
        <v>0</v>
      </c>
      <c r="AJ15" s="133">
        <v>0</v>
      </c>
      <c r="AK15" s="133"/>
      <c r="AL15" s="69" t="s">
        <v>50</v>
      </c>
    </row>
    <row r="16" spans="1:38" s="1" customFormat="1" ht="26.25" customHeight="1" x14ac:dyDescent="0.25">
      <c r="A16" s="49" t="s">
        <v>54</v>
      </c>
      <c r="B16" s="49" t="s">
        <v>57</v>
      </c>
      <c r="C16" s="50" t="s">
        <v>58</v>
      </c>
      <c r="D16" s="51"/>
      <c r="E16" s="120">
        <v>0.57375749999478853</v>
      </c>
      <c r="F16" s="120">
        <v>1.9125249999826287E-3</v>
      </c>
      <c r="G16" s="120">
        <v>1.1475149999895771E-3</v>
      </c>
      <c r="H16" s="120">
        <v>3.8250499999652574E-3</v>
      </c>
      <c r="I16" s="120">
        <v>7.0781393749986959E-2</v>
      </c>
      <c r="J16" s="120">
        <v>7.1068272499984361E-2</v>
      </c>
      <c r="K16" s="120">
        <v>7.1259524999982615E-2</v>
      </c>
      <c r="L16" s="120" t="s">
        <v>429</v>
      </c>
      <c r="M16" s="120">
        <v>3.8250499999652576E-2</v>
      </c>
      <c r="N16" s="120">
        <v>5.7375749999478853E-6</v>
      </c>
      <c r="O16" s="120">
        <v>9.5626249999131429E-7</v>
      </c>
      <c r="P16" s="120">
        <v>3.8250499999652573E-4</v>
      </c>
      <c r="Q16" s="120" t="s">
        <v>429</v>
      </c>
      <c r="R16" s="120" t="s">
        <v>429</v>
      </c>
      <c r="S16" s="120" t="s">
        <v>429</v>
      </c>
      <c r="T16" s="120" t="s">
        <v>429</v>
      </c>
      <c r="U16" s="120" t="s">
        <v>429</v>
      </c>
      <c r="V16" s="120" t="s">
        <v>429</v>
      </c>
      <c r="W16" s="120">
        <v>7.6500999999305145E-4</v>
      </c>
      <c r="X16" s="120">
        <v>8.0743328181084805E-6</v>
      </c>
      <c r="Y16" s="120">
        <v>1.2111499227162718E-5</v>
      </c>
      <c r="Z16" s="120">
        <v>1.2111499227162718E-5</v>
      </c>
      <c r="AA16" s="120">
        <v>1.2111499227162718E-5</v>
      </c>
      <c r="AB16" s="120">
        <v>4.440883049959663E-5</v>
      </c>
      <c r="AC16" s="120">
        <v>1.5300199999861031E-4</v>
      </c>
      <c r="AD16" s="120">
        <v>6.8850899999374632E-8</v>
      </c>
      <c r="AE16" s="31"/>
      <c r="AF16" s="133">
        <v>0</v>
      </c>
      <c r="AG16" s="133">
        <v>0</v>
      </c>
      <c r="AH16" s="133">
        <v>3825.049999965257</v>
      </c>
      <c r="AI16" s="133">
        <v>31</v>
      </c>
      <c r="AJ16" s="133">
        <v>0</v>
      </c>
      <c r="AK16" s="133"/>
      <c r="AL16" s="69" t="s">
        <v>50</v>
      </c>
    </row>
    <row r="17" spans="1:38" s="2" customFormat="1" ht="26.25" customHeight="1" x14ac:dyDescent="0.25">
      <c r="A17" s="49" t="s">
        <v>54</v>
      </c>
      <c r="B17" s="49" t="s">
        <v>59</v>
      </c>
      <c r="C17" s="50" t="s">
        <v>60</v>
      </c>
      <c r="D17" s="51"/>
      <c r="E17" s="120">
        <v>4.7748942688280893</v>
      </c>
      <c r="F17" s="120">
        <v>9.8112158677511677E-2</v>
      </c>
      <c r="G17" s="120">
        <v>4.8984946230194844</v>
      </c>
      <c r="H17" s="120">
        <v>2.2397896557413824E-2</v>
      </c>
      <c r="I17" s="120">
        <v>2.3592482758644083E-2</v>
      </c>
      <c r="J17" s="120">
        <v>2.8310979310372894E-2</v>
      </c>
      <c r="K17" s="120">
        <v>3.1456643678192106E-2</v>
      </c>
      <c r="L17" s="120" t="s">
        <v>429</v>
      </c>
      <c r="M17" s="120">
        <v>134.43200650956712</v>
      </c>
      <c r="N17" s="120">
        <v>0.17019966422188407</v>
      </c>
      <c r="O17" s="120">
        <v>3.7195290057624271E-3</v>
      </c>
      <c r="P17" s="120">
        <v>1.7448341575461332E-4</v>
      </c>
      <c r="Q17" s="120" t="s">
        <v>429</v>
      </c>
      <c r="R17" s="120" t="s">
        <v>429</v>
      </c>
      <c r="S17" s="120" t="s">
        <v>429</v>
      </c>
      <c r="T17" s="120" t="s">
        <v>429</v>
      </c>
      <c r="U17" s="120" t="s">
        <v>429</v>
      </c>
      <c r="V17" s="120" t="s">
        <v>429</v>
      </c>
      <c r="W17" s="120">
        <v>2.8021402237512961E-2</v>
      </c>
      <c r="X17" s="120">
        <v>8.9973718390543099E-5</v>
      </c>
      <c r="Y17" s="120">
        <v>1.8052617979287788E-4</v>
      </c>
      <c r="Z17" s="120">
        <v>5.3596498038079696E-5</v>
      </c>
      <c r="AA17" s="120">
        <v>4.3704181067950462E-5</v>
      </c>
      <c r="AB17" s="120">
        <v>3.6780057728945116E-4</v>
      </c>
      <c r="AC17" s="120">
        <v>4.7162252882179791E-3</v>
      </c>
      <c r="AD17" s="120">
        <v>4.4776364345765006E-2</v>
      </c>
      <c r="AE17" s="31"/>
      <c r="AF17" s="133">
        <v>373.63742624899788</v>
      </c>
      <c r="AG17" s="133">
        <v>5936.2125613654352</v>
      </c>
      <c r="AH17" s="133">
        <v>21364.193145500882</v>
      </c>
      <c r="AI17" s="133">
        <v>0</v>
      </c>
      <c r="AJ17" s="133">
        <v>0</v>
      </c>
      <c r="AK17" s="133"/>
      <c r="AL17" s="69" t="s">
        <v>50</v>
      </c>
    </row>
    <row r="18" spans="1:38" s="2" customFormat="1" ht="26.25" customHeight="1" x14ac:dyDescent="0.25">
      <c r="A18" s="49" t="s">
        <v>54</v>
      </c>
      <c r="B18" s="49" t="s">
        <v>61</v>
      </c>
      <c r="C18" s="50" t="s">
        <v>62</v>
      </c>
      <c r="D18" s="51"/>
      <c r="E18" s="120">
        <v>0.21207337400979515</v>
      </c>
      <c r="F18" s="120">
        <v>4.5845138037229043E-3</v>
      </c>
      <c r="G18" s="120">
        <v>0.18937058852893138</v>
      </c>
      <c r="H18" s="120">
        <v>3.9422323482609786E-3</v>
      </c>
      <c r="I18" s="120">
        <v>1.4668753426295174E-2</v>
      </c>
      <c r="J18" s="120">
        <v>1.7602504111554215E-2</v>
      </c>
      <c r="K18" s="120">
        <v>1.9558337901726904E-2</v>
      </c>
      <c r="L18" s="120" t="s">
        <v>429</v>
      </c>
      <c r="M18" s="120">
        <v>4.3054843663211058E-2</v>
      </c>
      <c r="N18" s="120">
        <v>1.423815300435029E-3</v>
      </c>
      <c r="O18" s="120">
        <v>1.8710335311610371E-3</v>
      </c>
      <c r="P18" s="120">
        <v>4.9815463440989159E-4</v>
      </c>
      <c r="Q18" s="120" t="s">
        <v>429</v>
      </c>
      <c r="R18" s="120" t="s">
        <v>429</v>
      </c>
      <c r="S18" s="120" t="s">
        <v>429</v>
      </c>
      <c r="T18" s="120" t="s">
        <v>429</v>
      </c>
      <c r="U18" s="120" t="s">
        <v>429</v>
      </c>
      <c r="V18" s="120" t="s">
        <v>429</v>
      </c>
      <c r="W18" s="120">
        <v>3.6150965329360206E-2</v>
      </c>
      <c r="X18" s="120">
        <v>1.0532637534355336E-4</v>
      </c>
      <c r="Y18" s="120">
        <v>1.9269538203289615E-4</v>
      </c>
      <c r="Z18" s="120">
        <v>5.8137674660697984E-5</v>
      </c>
      <c r="AA18" s="120">
        <v>4.6185519871775768E-5</v>
      </c>
      <c r="AB18" s="120">
        <v>4.0234495190892317E-4</v>
      </c>
      <c r="AC18" s="120">
        <v>1.1191934134853296E-3</v>
      </c>
      <c r="AD18" s="120">
        <v>4.0076142431228486E-2</v>
      </c>
      <c r="AE18" s="31"/>
      <c r="AF18" s="133">
        <v>599.07417688199496</v>
      </c>
      <c r="AG18" s="133">
        <v>155.83320000000003</v>
      </c>
      <c r="AH18" s="133">
        <v>2667.0402305098078</v>
      </c>
      <c r="AI18" s="133">
        <v>0</v>
      </c>
      <c r="AJ18" s="133">
        <v>0</v>
      </c>
      <c r="AK18" s="133"/>
      <c r="AL18" s="69" t="s">
        <v>50</v>
      </c>
    </row>
    <row r="19" spans="1:38" s="2" customFormat="1" ht="26.25" customHeight="1" x14ac:dyDescent="0.25">
      <c r="A19" s="49" t="s">
        <v>54</v>
      </c>
      <c r="B19" s="49" t="s">
        <v>63</v>
      </c>
      <c r="C19" s="50" t="s">
        <v>64</v>
      </c>
      <c r="D19" s="51"/>
      <c r="E19" s="120">
        <v>1.3360178398545051</v>
      </c>
      <c r="F19" s="120">
        <v>5.7196582409492554E-2</v>
      </c>
      <c r="G19" s="120">
        <v>0.51174988275032274</v>
      </c>
      <c r="H19" s="120">
        <v>2.4283309946084276E-2</v>
      </c>
      <c r="I19" s="120">
        <v>0.16420301519164959</v>
      </c>
      <c r="J19" s="120">
        <v>0.19685352766829162</v>
      </c>
      <c r="K19" s="120">
        <v>0.21862407479666371</v>
      </c>
      <c r="L19" s="120" t="s">
        <v>429</v>
      </c>
      <c r="M19" s="120">
        <v>0.57769097513432577</v>
      </c>
      <c r="N19" s="120">
        <v>0.34088933362803803</v>
      </c>
      <c r="O19" s="120">
        <v>1.3104968064544521E-2</v>
      </c>
      <c r="P19" s="120">
        <v>1.1252496978617259E-2</v>
      </c>
      <c r="Q19" s="120" t="s">
        <v>429</v>
      </c>
      <c r="R19" s="120" t="s">
        <v>429</v>
      </c>
      <c r="S19" s="120" t="s">
        <v>429</v>
      </c>
      <c r="T19" s="120" t="s">
        <v>429</v>
      </c>
      <c r="U19" s="120" t="s">
        <v>429</v>
      </c>
      <c r="V19" s="120" t="s">
        <v>429</v>
      </c>
      <c r="W19" s="120">
        <v>0.57270614309267187</v>
      </c>
      <c r="X19" s="120">
        <v>5.2581166410277293E-3</v>
      </c>
      <c r="Y19" s="120">
        <v>9.2971389240357992E-3</v>
      </c>
      <c r="Z19" s="120">
        <v>4.193858995916358E-3</v>
      </c>
      <c r="AA19" s="120">
        <v>4.4899641193206826E-3</v>
      </c>
      <c r="AB19" s="120">
        <v>2.3239078680300569E-2</v>
      </c>
      <c r="AC19" s="120">
        <v>8.3468606180001265E-2</v>
      </c>
      <c r="AD19" s="120">
        <v>0.47550738357687267</v>
      </c>
      <c r="AE19" s="31"/>
      <c r="AF19" s="133">
        <v>969.63317566589126</v>
      </c>
      <c r="AG19" s="133">
        <v>2638.9825761898705</v>
      </c>
      <c r="AH19" s="133">
        <v>14948.344586035024</v>
      </c>
      <c r="AI19" s="133">
        <v>1579.0008177657701</v>
      </c>
      <c r="AJ19" s="133">
        <v>4128.4708909090914</v>
      </c>
      <c r="AK19" s="133"/>
      <c r="AL19" s="69" t="s">
        <v>50</v>
      </c>
    </row>
    <row r="20" spans="1:38" s="2" customFormat="1" ht="26.25" customHeight="1" x14ac:dyDescent="0.25">
      <c r="A20" s="49" t="s">
        <v>54</v>
      </c>
      <c r="B20" s="49" t="s">
        <v>65</v>
      </c>
      <c r="C20" s="50" t="s">
        <v>66</v>
      </c>
      <c r="D20" s="51"/>
      <c r="E20" s="120">
        <v>4.6440819534878717</v>
      </c>
      <c r="F20" s="120">
        <v>0.22774899409338503</v>
      </c>
      <c r="G20" s="120">
        <v>1.3139999999999996</v>
      </c>
      <c r="H20" s="120">
        <v>5.9466627398828659E-2</v>
      </c>
      <c r="I20" s="120">
        <v>0.25818989086137645</v>
      </c>
      <c r="J20" s="120">
        <v>0.31401473212870118</v>
      </c>
      <c r="K20" s="120">
        <v>0.34890525792077909</v>
      </c>
      <c r="L20" s="120" t="s">
        <v>429</v>
      </c>
      <c r="M20" s="120">
        <v>1.7262082437706983</v>
      </c>
      <c r="N20" s="120">
        <v>0.62112231507005222</v>
      </c>
      <c r="O20" s="120">
        <v>7.0138886144233054E-2</v>
      </c>
      <c r="P20" s="120">
        <v>6.1734282326678304E-2</v>
      </c>
      <c r="Q20" s="120" t="s">
        <v>429</v>
      </c>
      <c r="R20" s="120" t="s">
        <v>429</v>
      </c>
      <c r="S20" s="120" t="s">
        <v>429</v>
      </c>
      <c r="T20" s="120" t="s">
        <v>429</v>
      </c>
      <c r="U20" s="120" t="s">
        <v>429</v>
      </c>
      <c r="V20" s="120" t="s">
        <v>429</v>
      </c>
      <c r="W20" s="120">
        <v>0.57745760165540139</v>
      </c>
      <c r="X20" s="120">
        <v>7.3010194409691613E-4</v>
      </c>
      <c r="Y20" s="120">
        <v>1.6957494813316263E-3</v>
      </c>
      <c r="Z20" s="120">
        <v>5.8104662004250681E-4</v>
      </c>
      <c r="AA20" s="120">
        <v>5.220095202008488E-4</v>
      </c>
      <c r="AB20" s="120">
        <v>3.5289075656718982E-3</v>
      </c>
      <c r="AC20" s="120">
        <v>0.11549152033108032</v>
      </c>
      <c r="AD20" s="120">
        <v>0.95925797075065899</v>
      </c>
      <c r="AE20" s="31"/>
      <c r="AF20" s="133">
        <v>1960.8543186471104</v>
      </c>
      <c r="AG20" s="133">
        <v>4834.424695428952</v>
      </c>
      <c r="AH20" s="133">
        <v>29533.907538723972</v>
      </c>
      <c r="AI20" s="133">
        <v>27711.120186689022</v>
      </c>
      <c r="AJ20" s="133">
        <v>121.649</v>
      </c>
      <c r="AK20" s="133"/>
      <c r="AL20" s="69" t="s">
        <v>50</v>
      </c>
    </row>
    <row r="21" spans="1:38" s="2" customFormat="1" ht="26.25" customHeight="1" x14ac:dyDescent="0.25">
      <c r="A21" s="49" t="s">
        <v>54</v>
      </c>
      <c r="B21" s="49" t="s">
        <v>67</v>
      </c>
      <c r="C21" s="50" t="s">
        <v>68</v>
      </c>
      <c r="D21" s="51"/>
      <c r="E21" s="120">
        <v>1.0526592215060773</v>
      </c>
      <c r="F21" s="120">
        <v>2.1130188389734742E-2</v>
      </c>
      <c r="G21" s="120">
        <v>0.49103034375456861</v>
      </c>
      <c r="H21" s="120">
        <v>2.3641146648322005E-2</v>
      </c>
      <c r="I21" s="120">
        <v>6.160575538937333E-2</v>
      </c>
      <c r="J21" s="120">
        <v>7.3926478467247994E-2</v>
      </c>
      <c r="K21" s="120">
        <v>8.2140293852497784E-2</v>
      </c>
      <c r="L21" s="120" t="s">
        <v>429</v>
      </c>
      <c r="M21" s="120">
        <v>0.15892416306873347</v>
      </c>
      <c r="N21" s="120">
        <v>6.445027474922491E-3</v>
      </c>
      <c r="O21" s="120">
        <v>1.0226534522256364E-3</v>
      </c>
      <c r="P21" s="120">
        <v>6.3670563833420591E-4</v>
      </c>
      <c r="Q21" s="120" t="s">
        <v>429</v>
      </c>
      <c r="R21" s="120" t="s">
        <v>429</v>
      </c>
      <c r="S21" s="120" t="s">
        <v>429</v>
      </c>
      <c r="T21" s="120" t="s">
        <v>429</v>
      </c>
      <c r="U21" s="120" t="s">
        <v>429</v>
      </c>
      <c r="V21" s="120" t="s">
        <v>429</v>
      </c>
      <c r="W21" s="120">
        <v>3.9939433784207258E-2</v>
      </c>
      <c r="X21" s="120">
        <v>3.67675517959575E-4</v>
      </c>
      <c r="Y21" s="120">
        <v>8.4436428559847955E-4</v>
      </c>
      <c r="Z21" s="120">
        <v>2.0373695996231991E-4</v>
      </c>
      <c r="AA21" s="120">
        <v>1.6539606208328469E-4</v>
      </c>
      <c r="AB21" s="120">
        <v>1.5811728256036591E-3</v>
      </c>
      <c r="AC21" s="120">
        <v>5.4648284840521071E-3</v>
      </c>
      <c r="AD21" s="120">
        <v>9.0099053517170624E-2</v>
      </c>
      <c r="AE21" s="31"/>
      <c r="AF21" s="133">
        <v>2348.2510710938586</v>
      </c>
      <c r="AG21" s="133">
        <v>151.34940000000003</v>
      </c>
      <c r="AH21" s="133">
        <v>16355.112049774401</v>
      </c>
      <c r="AI21" s="133">
        <v>266.57021073294544</v>
      </c>
      <c r="AJ21" s="133">
        <v>0</v>
      </c>
      <c r="AK21" s="133"/>
      <c r="AL21" s="69" t="s">
        <v>50</v>
      </c>
    </row>
    <row r="22" spans="1:38" s="2" customFormat="1" ht="26.25" customHeight="1" x14ac:dyDescent="0.25">
      <c r="A22" s="49" t="s">
        <v>54</v>
      </c>
      <c r="B22" s="52" t="s">
        <v>69</v>
      </c>
      <c r="C22" s="50" t="s">
        <v>70</v>
      </c>
      <c r="D22" s="51"/>
      <c r="E22" s="120">
        <v>8.4209446890222885</v>
      </c>
      <c r="F22" s="120">
        <v>0.24405047313362016</v>
      </c>
      <c r="G22" s="120">
        <v>0.93354805065709034</v>
      </c>
      <c r="H22" s="120">
        <v>0.12196154863176152</v>
      </c>
      <c r="I22" s="120">
        <v>4.9726309827208007E-2</v>
      </c>
      <c r="J22" s="120">
        <v>5.9671571792649605E-2</v>
      </c>
      <c r="K22" s="120">
        <v>6.6301746436277342E-2</v>
      </c>
      <c r="L22" s="120" t="s">
        <v>429</v>
      </c>
      <c r="M22" s="120">
        <v>7.3621576260259367</v>
      </c>
      <c r="N22" s="120">
        <v>0.30247350397448397</v>
      </c>
      <c r="O22" s="120">
        <v>2.0890566942935836E-2</v>
      </c>
      <c r="P22" s="120">
        <v>0.13411835939009037</v>
      </c>
      <c r="Q22" s="120" t="s">
        <v>429</v>
      </c>
      <c r="R22" s="120" t="s">
        <v>429</v>
      </c>
      <c r="S22" s="120" t="s">
        <v>429</v>
      </c>
      <c r="T22" s="120" t="s">
        <v>429</v>
      </c>
      <c r="U22" s="120" t="s">
        <v>429</v>
      </c>
      <c r="V22" s="120" t="s">
        <v>429</v>
      </c>
      <c r="W22" s="120">
        <v>0.40291045151917204</v>
      </c>
      <c r="X22" s="120">
        <v>7.2001394705242436E-4</v>
      </c>
      <c r="Y22" s="120">
        <v>2.2989116171197371E-3</v>
      </c>
      <c r="Z22" s="120">
        <v>6.6613011647871211E-4</v>
      </c>
      <c r="AA22" s="120">
        <v>4.266512720367074E-4</v>
      </c>
      <c r="AB22" s="120">
        <v>4.1117069526875804E-3</v>
      </c>
      <c r="AC22" s="120">
        <v>7.6052942903547929E-2</v>
      </c>
      <c r="AD22" s="120">
        <v>0.37817903276909176</v>
      </c>
      <c r="AE22" s="31"/>
      <c r="AF22" s="133">
        <v>3290.5693055596776</v>
      </c>
      <c r="AG22" s="133">
        <v>3619.9743871996616</v>
      </c>
      <c r="AH22" s="133">
        <v>13591.087043121086</v>
      </c>
      <c r="AI22" s="133">
        <v>0</v>
      </c>
      <c r="AJ22" s="133">
        <v>4557</v>
      </c>
      <c r="AK22" s="133"/>
      <c r="AL22" s="69" t="s">
        <v>50</v>
      </c>
    </row>
    <row r="23" spans="1:38" s="2" customFormat="1" ht="26.25" customHeight="1" x14ac:dyDescent="0.25">
      <c r="A23" s="49" t="s">
        <v>71</v>
      </c>
      <c r="B23" s="52" t="s">
        <v>394</v>
      </c>
      <c r="C23" s="50" t="s">
        <v>390</v>
      </c>
      <c r="D23" s="53"/>
      <c r="E23" s="120">
        <v>6.9506527491526251</v>
      </c>
      <c r="F23" s="120">
        <v>0.82998846409243843</v>
      </c>
      <c r="G23" s="120">
        <v>0.11066950271801586</v>
      </c>
      <c r="H23" s="120">
        <v>1.8418739463160558E-3</v>
      </c>
      <c r="I23" s="120">
        <v>0.69341237035787284</v>
      </c>
      <c r="J23" s="120">
        <v>0.69341237035787284</v>
      </c>
      <c r="K23" s="120">
        <v>0.69341237035787284</v>
      </c>
      <c r="L23" s="120" t="s">
        <v>429</v>
      </c>
      <c r="M23" s="120">
        <v>6.7363578300003404</v>
      </c>
      <c r="N23" s="120">
        <v>1.4400180318557032E-4</v>
      </c>
      <c r="O23" s="120">
        <v>1.3586784465785773E-4</v>
      </c>
      <c r="P23" s="120">
        <v>4.7553745630250201E-5</v>
      </c>
      <c r="Q23" s="120" t="s">
        <v>429</v>
      </c>
      <c r="R23" s="120" t="s">
        <v>429</v>
      </c>
      <c r="S23" s="120" t="s">
        <v>429</v>
      </c>
      <c r="T23" s="120" t="s">
        <v>429</v>
      </c>
      <c r="U23" s="120" t="s">
        <v>429</v>
      </c>
      <c r="V23" s="120" t="s">
        <v>429</v>
      </c>
      <c r="W23" s="120">
        <v>4.1481473785565381E-2</v>
      </c>
      <c r="X23" s="120">
        <v>3.176681900099921E-3</v>
      </c>
      <c r="Y23" s="120">
        <v>1.7553455484667628E-2</v>
      </c>
      <c r="Z23" s="120">
        <v>1.9097681561405892E-2</v>
      </c>
      <c r="AA23" s="120">
        <v>5.1343387756485901E-3</v>
      </c>
      <c r="AB23" s="120">
        <v>4.4962157721822021E-2</v>
      </c>
      <c r="AC23" s="120">
        <v>8.2962947571130763E-3</v>
      </c>
      <c r="AD23" s="120">
        <v>6.910874132332717E-6</v>
      </c>
      <c r="AE23" s="31"/>
      <c r="AF23" s="133">
        <v>6793.3922328928857</v>
      </c>
      <c r="AG23" s="133">
        <v>0</v>
      </c>
      <c r="AH23" s="133">
        <v>0</v>
      </c>
      <c r="AI23" s="133">
        <v>0</v>
      </c>
      <c r="AJ23" s="133">
        <v>0</v>
      </c>
      <c r="AK23" s="133"/>
      <c r="AL23" s="69" t="s">
        <v>50</v>
      </c>
    </row>
    <row r="24" spans="1:38" s="2" customFormat="1" ht="26.25" customHeight="1" x14ac:dyDescent="0.25">
      <c r="A24" s="49" t="s">
        <v>54</v>
      </c>
      <c r="B24" s="52" t="s">
        <v>72</v>
      </c>
      <c r="C24" s="50" t="s">
        <v>73</v>
      </c>
      <c r="D24" s="51"/>
      <c r="E24" s="120">
        <v>2.9102186080036141</v>
      </c>
      <c r="F24" s="120">
        <v>7.8094895576836187E-2</v>
      </c>
      <c r="G24" s="120">
        <v>1.5925337038064509</v>
      </c>
      <c r="H24" s="120">
        <v>7.4307162741700142E-2</v>
      </c>
      <c r="I24" s="120">
        <v>0.45068010876493642</v>
      </c>
      <c r="J24" s="120">
        <v>0.54081613051792377</v>
      </c>
      <c r="K24" s="120">
        <v>0.60090681168658189</v>
      </c>
      <c r="L24" s="120" t="s">
        <v>429</v>
      </c>
      <c r="M24" s="120">
        <v>1.3109576289265796</v>
      </c>
      <c r="N24" s="120">
        <v>0.22215531006890379</v>
      </c>
      <c r="O24" s="120">
        <v>2.2058814976774355E-2</v>
      </c>
      <c r="P24" s="120">
        <v>1.140540799693384E-2</v>
      </c>
      <c r="Q24" s="120" t="s">
        <v>429</v>
      </c>
      <c r="R24" s="120" t="s">
        <v>429</v>
      </c>
      <c r="S24" s="120" t="s">
        <v>429</v>
      </c>
      <c r="T24" s="120" t="s">
        <v>429</v>
      </c>
      <c r="U24" s="120" t="s">
        <v>429</v>
      </c>
      <c r="V24" s="120" t="s">
        <v>429</v>
      </c>
      <c r="W24" s="120">
        <v>0.75163047975306063</v>
      </c>
      <c r="X24" s="120">
        <v>8.0334755986466427E-3</v>
      </c>
      <c r="Y24" s="120">
        <v>1.3732648962385645E-2</v>
      </c>
      <c r="Z24" s="120">
        <v>4.2777451977987369E-3</v>
      </c>
      <c r="AA24" s="120">
        <v>3.5909553887032387E-3</v>
      </c>
      <c r="AB24" s="120">
        <v>2.9634825147534263E-2</v>
      </c>
      <c r="AC24" s="120">
        <v>0.11689909051564371</v>
      </c>
      <c r="AD24" s="120">
        <v>0.20481939837159627</v>
      </c>
      <c r="AE24" s="31"/>
      <c r="AF24" s="133">
        <v>6898.0568191416987</v>
      </c>
      <c r="AG24" s="133">
        <v>132.09781677541801</v>
      </c>
      <c r="AH24" s="133">
        <v>17162.718378547783</v>
      </c>
      <c r="AI24" s="133">
        <v>8207.4395423636361</v>
      </c>
      <c r="AJ24" s="133">
        <v>577.88010909090883</v>
      </c>
      <c r="AK24" s="133"/>
      <c r="AL24" s="69" t="s">
        <v>50</v>
      </c>
    </row>
    <row r="25" spans="1:38" s="2" customFormat="1" ht="26.25" customHeight="1" x14ac:dyDescent="0.25">
      <c r="A25" s="49" t="s">
        <v>74</v>
      </c>
      <c r="B25" s="52" t="s">
        <v>75</v>
      </c>
      <c r="C25" s="28" t="s">
        <v>76</v>
      </c>
      <c r="D25" s="51"/>
      <c r="E25" s="120">
        <v>0.94125557933367499</v>
      </c>
      <c r="F25" s="120">
        <v>0.32554145356941899</v>
      </c>
      <c r="G25" s="120">
        <v>7.4041139974183101E-2</v>
      </c>
      <c r="H25" s="120">
        <v>5.043802796039483E-4</v>
      </c>
      <c r="I25" s="120">
        <v>8.0186544673818208E-2</v>
      </c>
      <c r="J25" s="120">
        <v>8.0186544673818208E-2</v>
      </c>
      <c r="K25" s="120">
        <v>8.0186544673818208E-2</v>
      </c>
      <c r="L25" s="120" t="s">
        <v>429</v>
      </c>
      <c r="M25" s="120">
        <v>1.0713623027291541</v>
      </c>
      <c r="N25" s="120">
        <v>6.4149235739054551E-5</v>
      </c>
      <c r="O25" s="120">
        <v>6.4149235739054551E-5</v>
      </c>
      <c r="P25" s="120">
        <v>2.2452232508669095E-5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3207.4617869527278</v>
      </c>
      <c r="AG25" s="133"/>
      <c r="AH25" s="133"/>
      <c r="AI25" s="133"/>
      <c r="AJ25" s="133"/>
      <c r="AK25" s="133"/>
      <c r="AL25" s="69" t="s">
        <v>50</v>
      </c>
    </row>
    <row r="26" spans="1:38" s="2" customFormat="1" ht="26.25" customHeight="1" x14ac:dyDescent="0.25">
      <c r="A26" s="49" t="s">
        <v>74</v>
      </c>
      <c r="B26" s="49" t="s">
        <v>77</v>
      </c>
      <c r="C26" s="50" t="s">
        <v>78</v>
      </c>
      <c r="D26" s="51"/>
      <c r="E26" s="120">
        <v>6.5568136969208185E-2</v>
      </c>
      <c r="F26" s="120">
        <v>8.3594980573527849E-2</v>
      </c>
      <c r="G26" s="120">
        <v>7.6031179492023707E-3</v>
      </c>
      <c r="H26" s="120">
        <v>1.0657124693647362E-4</v>
      </c>
      <c r="I26" s="120">
        <v>5.9922671029310672E-3</v>
      </c>
      <c r="J26" s="120">
        <v>5.9922671029310672E-3</v>
      </c>
      <c r="K26" s="120">
        <v>5.9922671029310672E-3</v>
      </c>
      <c r="L26" s="120" t="s">
        <v>429</v>
      </c>
      <c r="M26" s="120">
        <v>2.9101436344166083</v>
      </c>
      <c r="N26" s="120">
        <v>1.4395381102192403E-5</v>
      </c>
      <c r="O26" s="120">
        <v>6.4928564768034736E-6</v>
      </c>
      <c r="P26" s="120">
        <v>2.2724997668812159E-6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324.64282384017372</v>
      </c>
      <c r="AG26" s="133"/>
      <c r="AH26" s="133"/>
      <c r="AI26" s="133"/>
      <c r="AJ26" s="133"/>
      <c r="AK26" s="133"/>
      <c r="AL26" s="69" t="s">
        <v>50</v>
      </c>
    </row>
    <row r="27" spans="1:38" s="2" customFormat="1" ht="26.25" customHeight="1" x14ac:dyDescent="0.25">
      <c r="A27" s="49" t="s">
        <v>79</v>
      </c>
      <c r="B27" s="49" t="s">
        <v>80</v>
      </c>
      <c r="C27" s="50" t="s">
        <v>81</v>
      </c>
      <c r="D27" s="51"/>
      <c r="E27" s="120">
        <v>51.12629788805198</v>
      </c>
      <c r="F27" s="120">
        <v>15.994792171984122</v>
      </c>
      <c r="G27" s="120">
        <v>0.86834668568979589</v>
      </c>
      <c r="H27" s="120">
        <v>2.7320407497510155</v>
      </c>
      <c r="I27" s="120">
        <v>3.0812232140126388</v>
      </c>
      <c r="J27" s="120">
        <v>3.0812232140126388</v>
      </c>
      <c r="K27" s="120">
        <v>3.0812232140126388</v>
      </c>
      <c r="L27" s="120" t="s">
        <v>429</v>
      </c>
      <c r="M27" s="120">
        <v>131.06404442909636</v>
      </c>
      <c r="N27" s="120">
        <v>9.9178558024383065E-3</v>
      </c>
      <c r="O27" s="120">
        <v>3.2191871634890679E-3</v>
      </c>
      <c r="P27" s="120">
        <v>1.1267155072211734E-3</v>
      </c>
      <c r="Q27" s="120" t="s">
        <v>429</v>
      </c>
      <c r="R27" s="120" t="s">
        <v>429</v>
      </c>
      <c r="S27" s="120" t="s">
        <v>429</v>
      </c>
      <c r="T27" s="120" t="s">
        <v>429</v>
      </c>
      <c r="U27" s="120" t="s">
        <v>429</v>
      </c>
      <c r="V27" s="120" t="s">
        <v>429</v>
      </c>
      <c r="W27" s="120">
        <v>0.65140121765627268</v>
      </c>
      <c r="X27" s="120">
        <v>5.2711752370145602E-2</v>
      </c>
      <c r="Y27" s="120">
        <v>5.9286852050806027E-2</v>
      </c>
      <c r="Z27" s="120">
        <v>4.1476219527394019E-2</v>
      </c>
      <c r="AA27" s="120">
        <v>5.5077244584507593E-2</v>
      </c>
      <c r="AB27" s="120">
        <v>0.20855206853285324</v>
      </c>
      <c r="AC27" s="120">
        <v>0.13028024353125456</v>
      </c>
      <c r="AD27" s="120">
        <v>5.5671547719881448E-4</v>
      </c>
      <c r="AE27" s="31"/>
      <c r="AF27" s="133">
        <v>161924.14298366074</v>
      </c>
      <c r="AG27" s="133"/>
      <c r="AH27" s="133">
        <v>0</v>
      </c>
      <c r="AI27" s="133">
        <v>0</v>
      </c>
      <c r="AJ27" s="133"/>
      <c r="AK27" s="133"/>
      <c r="AL27" s="69" t="s">
        <v>50</v>
      </c>
    </row>
    <row r="28" spans="1:38" s="2" customFormat="1" ht="26.25" customHeight="1" x14ac:dyDescent="0.25">
      <c r="A28" s="49" t="s">
        <v>79</v>
      </c>
      <c r="B28" s="49" t="s">
        <v>82</v>
      </c>
      <c r="C28" s="50" t="s">
        <v>83</v>
      </c>
      <c r="D28" s="51"/>
      <c r="E28" s="120">
        <v>8.7635228715382958</v>
      </c>
      <c r="F28" s="120">
        <v>0.56819650583102999</v>
      </c>
      <c r="G28" s="120">
        <v>0.23099206851296708</v>
      </c>
      <c r="H28" s="120">
        <v>2.3708371229756397E-2</v>
      </c>
      <c r="I28" s="120">
        <v>0.98413679482474958</v>
      </c>
      <c r="J28" s="120">
        <v>0.98413679482474958</v>
      </c>
      <c r="K28" s="120">
        <v>0.98413679482474958</v>
      </c>
      <c r="L28" s="120" t="s">
        <v>429</v>
      </c>
      <c r="M28" s="120">
        <v>12.180868197749909</v>
      </c>
      <c r="N28" s="120">
        <v>4.3630113980359274E-4</v>
      </c>
      <c r="O28" s="120">
        <v>3.76032044816093E-4</v>
      </c>
      <c r="P28" s="120">
        <v>1.3161121568563253E-4</v>
      </c>
      <c r="Q28" s="120" t="s">
        <v>429</v>
      </c>
      <c r="R28" s="120" t="s">
        <v>429</v>
      </c>
      <c r="S28" s="120" t="s">
        <v>429</v>
      </c>
      <c r="T28" s="120" t="s">
        <v>429</v>
      </c>
      <c r="U28" s="120" t="s">
        <v>429</v>
      </c>
      <c r="V28" s="120" t="s">
        <v>429</v>
      </c>
      <c r="W28" s="120">
        <v>4.7744134700002147E-2</v>
      </c>
      <c r="X28" s="120">
        <v>9.5723978819895351E-3</v>
      </c>
      <c r="Y28" s="120">
        <v>1.0683902722500069E-2</v>
      </c>
      <c r="Z28" s="120">
        <v>8.1507848837888523E-3</v>
      </c>
      <c r="AA28" s="120">
        <v>9.057946166085136E-3</v>
      </c>
      <c r="AB28" s="120">
        <v>3.7465031654363594E-2</v>
      </c>
      <c r="AC28" s="120">
        <v>9.548826940000428E-3</v>
      </c>
      <c r="AD28" s="120">
        <v>7.2124193929394586E-5</v>
      </c>
      <c r="AE28" s="31"/>
      <c r="AF28" s="133">
        <v>18811.507416777848</v>
      </c>
      <c r="AG28" s="133"/>
      <c r="AH28" s="133">
        <v>0</v>
      </c>
      <c r="AI28" s="133">
        <v>0</v>
      </c>
      <c r="AJ28" s="133"/>
      <c r="AK28" s="133"/>
      <c r="AL28" s="69" t="s">
        <v>50</v>
      </c>
    </row>
    <row r="29" spans="1:38" s="2" customFormat="1" ht="26.25" customHeight="1" x14ac:dyDescent="0.25">
      <c r="A29" s="49" t="s">
        <v>79</v>
      </c>
      <c r="B29" s="49" t="s">
        <v>84</v>
      </c>
      <c r="C29" s="50" t="s">
        <v>85</v>
      </c>
      <c r="D29" s="51"/>
      <c r="E29" s="120">
        <v>82.596535900702307</v>
      </c>
      <c r="F29" s="120">
        <v>3.9979234530348511</v>
      </c>
      <c r="G29" s="120">
        <v>1.1574572427939096</v>
      </c>
      <c r="H29" s="120">
        <v>2.4300093066158251E-2</v>
      </c>
      <c r="I29" s="120">
        <v>2.2468861494883896</v>
      </c>
      <c r="J29" s="120">
        <v>2.2468861494883896</v>
      </c>
      <c r="K29" s="120">
        <v>2.2468861494883896</v>
      </c>
      <c r="L29" s="120" t="s">
        <v>429</v>
      </c>
      <c r="M29" s="120">
        <v>15.600340250732707</v>
      </c>
      <c r="N29" s="120">
        <v>2.1654099597272318E-3</v>
      </c>
      <c r="O29" s="120">
        <v>2.1060564087348127E-3</v>
      </c>
      <c r="P29" s="120">
        <v>7.3711974305718431E-4</v>
      </c>
      <c r="Q29" s="120" t="s">
        <v>429</v>
      </c>
      <c r="R29" s="120" t="s">
        <v>429</v>
      </c>
      <c r="S29" s="120" t="s">
        <v>429</v>
      </c>
      <c r="T29" s="120" t="s">
        <v>429</v>
      </c>
      <c r="U29" s="120" t="s">
        <v>429</v>
      </c>
      <c r="V29" s="120" t="s">
        <v>429</v>
      </c>
      <c r="W29" s="120">
        <v>0.6096618123301405</v>
      </c>
      <c r="X29" s="120">
        <v>7.6510655336053937E-3</v>
      </c>
      <c r="Y29" s="120">
        <v>4.6121420234346081E-2</v>
      </c>
      <c r="Z29" s="120">
        <v>5.1472986346728831E-2</v>
      </c>
      <c r="AA29" s="120">
        <v>1.1925720724537106E-2</v>
      </c>
      <c r="AB29" s="120">
        <v>0.11717119283921741</v>
      </c>
      <c r="AC29" s="120">
        <v>0.12193236246602812</v>
      </c>
      <c r="AD29" s="120">
        <v>1.0877757580353374E-4</v>
      </c>
      <c r="AE29" s="31"/>
      <c r="AF29" s="133">
        <v>105312.57184409181</v>
      </c>
      <c r="AG29" s="133"/>
      <c r="AH29" s="133">
        <v>0</v>
      </c>
      <c r="AI29" s="133">
        <v>0</v>
      </c>
      <c r="AJ29" s="133"/>
      <c r="AK29" s="133"/>
      <c r="AL29" s="69" t="s">
        <v>50</v>
      </c>
    </row>
    <row r="30" spans="1:38" s="2" customFormat="1" ht="26.25" customHeight="1" x14ac:dyDescent="0.25">
      <c r="A30" s="49" t="s">
        <v>79</v>
      </c>
      <c r="B30" s="49" t="s">
        <v>86</v>
      </c>
      <c r="C30" s="50" t="s">
        <v>87</v>
      </c>
      <c r="D30" s="51"/>
      <c r="E30" s="120">
        <v>0.23189241744928341</v>
      </c>
      <c r="F30" s="120">
        <v>2.5745789152984373</v>
      </c>
      <c r="G30" s="120">
        <v>1.0439525774725723E-3</v>
      </c>
      <c r="H30" s="120">
        <v>1.7825671650209451E-3</v>
      </c>
      <c r="I30" s="120">
        <v>0.10573126904319599</v>
      </c>
      <c r="J30" s="120">
        <v>0.10573126904319599</v>
      </c>
      <c r="K30" s="120">
        <v>0.10573126904319599</v>
      </c>
      <c r="L30" s="120" t="s">
        <v>429</v>
      </c>
      <c r="M30" s="120">
        <v>10.323395346506491</v>
      </c>
      <c r="N30" s="120">
        <v>1.4599264773652287E-4</v>
      </c>
      <c r="O30" s="120">
        <v>2.919852954730458E-5</v>
      </c>
      <c r="P30" s="120">
        <v>1.0219485341556602E-5</v>
      </c>
      <c r="Q30" s="120" t="s">
        <v>429</v>
      </c>
      <c r="R30" s="120" t="s">
        <v>429</v>
      </c>
      <c r="S30" s="120" t="s">
        <v>429</v>
      </c>
      <c r="T30" s="120" t="s">
        <v>429</v>
      </c>
      <c r="U30" s="120" t="s">
        <v>429</v>
      </c>
      <c r="V30" s="120" t="s">
        <v>429</v>
      </c>
      <c r="W30" s="120">
        <v>4.5257720798322085E-3</v>
      </c>
      <c r="X30" s="120">
        <v>4.2453471316904933E-4</v>
      </c>
      <c r="Y30" s="120">
        <v>6.2052268455239359E-4</v>
      </c>
      <c r="Z30" s="120">
        <v>3.071023900341203E-4</v>
      </c>
      <c r="AA30" s="120">
        <v>7.0446022239701288E-4</v>
      </c>
      <c r="AB30" s="120">
        <v>2.0566200101525762E-3</v>
      </c>
      <c r="AC30" s="120">
        <v>9.0515441596644177E-4</v>
      </c>
      <c r="AD30" s="120">
        <v>1.7651735044226519E-5</v>
      </c>
      <c r="AE30" s="31"/>
      <c r="AF30" s="133">
        <v>1459.9264773652287</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2.8652650302806308</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1774.0939827017901</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0.62085325205787711</v>
      </c>
      <c r="J32" s="120">
        <v>1.1482428170288046</v>
      </c>
      <c r="K32" s="120">
        <v>1.5223621638111351</v>
      </c>
      <c r="L32" s="120" t="s">
        <v>429</v>
      </c>
      <c r="M32" s="120" t="s">
        <v>431</v>
      </c>
      <c r="N32" s="120">
        <v>3.8024524146079095</v>
      </c>
      <c r="O32" s="120">
        <v>1.7624084855446684E-2</v>
      </c>
      <c r="P32" s="120" t="s">
        <v>431</v>
      </c>
      <c r="Q32" s="120" t="s">
        <v>429</v>
      </c>
      <c r="R32" s="120" t="s">
        <v>429</v>
      </c>
      <c r="S32" s="120" t="s">
        <v>429</v>
      </c>
      <c r="T32" s="120" t="s">
        <v>429</v>
      </c>
      <c r="U32" s="120" t="s">
        <v>429</v>
      </c>
      <c r="V32" s="120" t="s">
        <v>429</v>
      </c>
      <c r="W32" s="120" t="s">
        <v>431</v>
      </c>
      <c r="X32" s="120">
        <v>1.5410093114955137E-3</v>
      </c>
      <c r="Y32" s="120">
        <v>1.5410093114955137E-3</v>
      </c>
      <c r="Z32" s="120">
        <v>1.5410093114955137E-3</v>
      </c>
      <c r="AA32" s="120">
        <v>1.5410093114955137E-3</v>
      </c>
      <c r="AB32" s="120">
        <v>6.1640372459820549E-3</v>
      </c>
      <c r="AC32" s="120" t="s">
        <v>431</v>
      </c>
      <c r="AD32" s="120" t="s">
        <v>431</v>
      </c>
      <c r="AE32" s="31"/>
      <c r="AF32" s="133"/>
      <c r="AG32" s="133"/>
      <c r="AH32" s="133"/>
      <c r="AI32" s="133"/>
      <c r="AJ32" s="133"/>
      <c r="AK32" s="133">
        <v>55471.854115037284</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0.34390696222670236</v>
      </c>
      <c r="J33" s="120">
        <v>0.63686474486426425</v>
      </c>
      <c r="K33" s="120">
        <v>1.2737294897285287</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55471.854115037284</v>
      </c>
      <c r="AL33" s="69" t="s">
        <v>414</v>
      </c>
    </row>
    <row r="34" spans="1:38" s="2" customFormat="1" ht="26.25" customHeight="1" x14ac:dyDescent="0.25">
      <c r="A34" s="49" t="s">
        <v>71</v>
      </c>
      <c r="B34" s="49" t="s">
        <v>94</v>
      </c>
      <c r="C34" s="50" t="s">
        <v>95</v>
      </c>
      <c r="D34" s="51"/>
      <c r="E34" s="120">
        <v>1.5920705236989781</v>
      </c>
      <c r="F34" s="120">
        <v>0.26110277362571099</v>
      </c>
      <c r="G34" s="120">
        <v>8.0119149780615337E-2</v>
      </c>
      <c r="H34" s="120">
        <v>4.8484039047841181E-4</v>
      </c>
      <c r="I34" s="120">
        <v>0.44578217952510246</v>
      </c>
      <c r="J34" s="120">
        <v>0.80873217952510246</v>
      </c>
      <c r="K34" s="120">
        <v>1.8457321795251027</v>
      </c>
      <c r="L34" s="120" t="s">
        <v>429</v>
      </c>
      <c r="M34" s="120">
        <v>1.5032804930773778</v>
      </c>
      <c r="N34" s="120">
        <v>1.8393596945942977E-3</v>
      </c>
      <c r="O34" s="120">
        <v>1.4671595915640139E-4</v>
      </c>
      <c r="P34" s="120">
        <v>2.2972607983402112E-4</v>
      </c>
      <c r="Q34" s="120" t="s">
        <v>429</v>
      </c>
      <c r="R34" s="120" t="s">
        <v>429</v>
      </c>
      <c r="S34" s="120" t="s">
        <v>429</v>
      </c>
      <c r="T34" s="120" t="s">
        <v>429</v>
      </c>
      <c r="U34" s="120" t="s">
        <v>429</v>
      </c>
      <c r="V34" s="120" t="s">
        <v>429</v>
      </c>
      <c r="W34" s="120">
        <v>1.7974025996971208E-2</v>
      </c>
      <c r="X34" s="120">
        <v>8.8981603996531695E-4</v>
      </c>
      <c r="Y34" s="120">
        <v>5.3883304642344063E-3</v>
      </c>
      <c r="Z34" s="120">
        <v>6.0210885370986277E-3</v>
      </c>
      <c r="AA34" s="120">
        <v>1.3841582843904905E-3</v>
      </c>
      <c r="AB34" s="120">
        <v>1.3683393325688841E-2</v>
      </c>
      <c r="AC34" s="120">
        <v>3.594805199394242E-3</v>
      </c>
      <c r="AD34" s="120">
        <v>1.9141635702702988E-6</v>
      </c>
      <c r="AE34" s="31"/>
      <c r="AF34" s="133">
        <v>1869.1256065254295</v>
      </c>
      <c r="AG34" s="133">
        <v>20.246934634424594</v>
      </c>
      <c r="AH34" s="133">
        <v>0</v>
      </c>
      <c r="AI34" s="133">
        <v>0</v>
      </c>
      <c r="AJ34" s="133">
        <v>0</v>
      </c>
      <c r="AK34" s="133"/>
      <c r="AL34" s="69" t="s">
        <v>50</v>
      </c>
    </row>
    <row r="35" spans="1:38" s="6" customFormat="1" ht="26.25" customHeight="1" x14ac:dyDescent="0.25">
      <c r="A35" s="49" t="s">
        <v>96</v>
      </c>
      <c r="B35" s="49" t="s">
        <v>97</v>
      </c>
      <c r="C35" s="50" t="s">
        <v>98</v>
      </c>
      <c r="D35" s="51"/>
      <c r="E35" s="120">
        <v>1.4082941860517724</v>
      </c>
      <c r="F35" s="120">
        <v>0.49839181081735334</v>
      </c>
      <c r="G35" s="120">
        <v>2.5319384256943717E-2</v>
      </c>
      <c r="H35" s="120">
        <v>3.2294661757382352E-4</v>
      </c>
      <c r="I35" s="120">
        <v>6.4600716485314846E-2</v>
      </c>
      <c r="J35" s="120">
        <v>6.4600716485314846E-2</v>
      </c>
      <c r="K35" s="120">
        <v>6.4600716485314846E-2</v>
      </c>
      <c r="L35" s="120" t="s">
        <v>429</v>
      </c>
      <c r="M35" s="120">
        <v>0.56639517353693414</v>
      </c>
      <c r="N35" s="120">
        <v>2.1529072433679236E-5</v>
      </c>
      <c r="O35" s="120">
        <v>2.1529072433679236E-5</v>
      </c>
      <c r="P35" s="120">
        <v>7.5351753517877325E-6</v>
      </c>
      <c r="Q35" s="120" t="s">
        <v>429</v>
      </c>
      <c r="R35" s="120" t="s">
        <v>429</v>
      </c>
      <c r="S35" s="120" t="s">
        <v>429</v>
      </c>
      <c r="T35" s="120" t="s">
        <v>429</v>
      </c>
      <c r="U35" s="120" t="s">
        <v>429</v>
      </c>
      <c r="V35" s="120" t="s">
        <v>429</v>
      </c>
      <c r="W35" s="120">
        <v>5.9204949192617883E-3</v>
      </c>
      <c r="X35" s="120">
        <v>1.8730296552326433E-3</v>
      </c>
      <c r="Y35" s="120">
        <v>1.603712812398904E-3</v>
      </c>
      <c r="Z35" s="120">
        <v>1.5815501131446388E-3</v>
      </c>
      <c r="AA35" s="120">
        <v>1.8310105980011695E-3</v>
      </c>
      <c r="AB35" s="120">
        <v>6.889303178777356E-3</v>
      </c>
      <c r="AC35" s="120">
        <v>1.1840989838523581E-3</v>
      </c>
      <c r="AD35" s="120">
        <v>1.2420179380853197E-6</v>
      </c>
      <c r="AE35" s="31"/>
      <c r="AF35" s="133">
        <v>1076.4536216839617</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0.61527517787128749</v>
      </c>
      <c r="F36" s="120">
        <v>0.61874418162179357</v>
      </c>
      <c r="G36" s="120">
        <v>8.397822142578901E-3</v>
      </c>
      <c r="H36" s="120">
        <v>1.4443002370737233E-4</v>
      </c>
      <c r="I36" s="120">
        <v>2.8567976990621816E-2</v>
      </c>
      <c r="J36" s="120">
        <v>2.8567976990621816E-2</v>
      </c>
      <c r="K36" s="120">
        <v>2.8567976990621816E-2</v>
      </c>
      <c r="L36" s="120" t="s">
        <v>429</v>
      </c>
      <c r="M36" s="120">
        <v>2.4725517007282782</v>
      </c>
      <c r="N36" s="120">
        <v>2.1150101133298001E-5</v>
      </c>
      <c r="O36" s="120">
        <v>1.1643063439843292E-5</v>
      </c>
      <c r="P36" s="120">
        <v>4.0750722039451526E-6</v>
      </c>
      <c r="Q36" s="120" t="s">
        <v>429</v>
      </c>
      <c r="R36" s="120" t="s">
        <v>429</v>
      </c>
      <c r="S36" s="120" t="s">
        <v>429</v>
      </c>
      <c r="T36" s="120" t="s">
        <v>429</v>
      </c>
      <c r="U36" s="120" t="s">
        <v>429</v>
      </c>
      <c r="V36" s="120" t="s">
        <v>429</v>
      </c>
      <c r="W36" s="120">
        <v>8.0147802782683519E-3</v>
      </c>
      <c r="X36" s="120">
        <v>3.0836733729977902E-4</v>
      </c>
      <c r="Y36" s="120">
        <v>1.3708410168581137E-3</v>
      </c>
      <c r="Z36" s="120">
        <v>1.379284647335131E-3</v>
      </c>
      <c r="AA36" s="120">
        <v>5.3656553097182784E-4</v>
      </c>
      <c r="AB36" s="120">
        <v>3.5950585324648512E-3</v>
      </c>
      <c r="AC36" s="120">
        <v>1.60295605565367E-3</v>
      </c>
      <c r="AD36" s="120">
        <v>3.6142147699301105E-6</v>
      </c>
      <c r="AE36" s="31"/>
      <c r="AF36" s="133">
        <v>582.15317199216463</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0.75003061699706841</v>
      </c>
      <c r="F37" s="120">
        <v>2.500102056656895E-3</v>
      </c>
      <c r="G37" s="120">
        <v>1.5000612339941368E-3</v>
      </c>
      <c r="H37" s="120">
        <v>5.0002041133137901E-3</v>
      </c>
      <c r="I37" s="120">
        <v>1.8750765424926711E-3</v>
      </c>
      <c r="J37" s="120">
        <v>2.2500918509912055E-3</v>
      </c>
      <c r="K37" s="120">
        <v>2.500102056656895E-3</v>
      </c>
      <c r="L37" s="120" t="s">
        <v>429</v>
      </c>
      <c r="M37" s="120">
        <v>5.0002041133137894E-2</v>
      </c>
      <c r="N37" s="120">
        <v>7.5003061699706843E-6</v>
      </c>
      <c r="O37" s="120">
        <v>1.2500510283284475E-6</v>
      </c>
      <c r="P37" s="120">
        <v>5.0002041133137901E-4</v>
      </c>
      <c r="Q37" s="120" t="s">
        <v>429</v>
      </c>
      <c r="R37" s="120" t="s">
        <v>429</v>
      </c>
      <c r="S37" s="120" t="s">
        <v>429</v>
      </c>
      <c r="T37" s="120" t="s">
        <v>429</v>
      </c>
      <c r="U37" s="120" t="s">
        <v>429</v>
      </c>
      <c r="V37" s="120" t="s">
        <v>429</v>
      </c>
      <c r="W37" s="120">
        <v>1.000040822662758E-3</v>
      </c>
      <c r="X37" s="120">
        <v>1.0554976319195111E-5</v>
      </c>
      <c r="Y37" s="120">
        <v>1.5832464478792664E-5</v>
      </c>
      <c r="Z37" s="120">
        <v>1.5832464478792664E-5</v>
      </c>
      <c r="AA37" s="120">
        <v>1.5832464478792664E-5</v>
      </c>
      <c r="AB37" s="120">
        <v>5.8052369755573089E-5</v>
      </c>
      <c r="AC37" s="120">
        <v>2.0000816453255159E-4</v>
      </c>
      <c r="AD37" s="120">
        <v>9.0003674039648221E-8</v>
      </c>
      <c r="AE37" s="31"/>
      <c r="AF37" s="133">
        <v>0</v>
      </c>
      <c r="AG37" s="133">
        <v>0</v>
      </c>
      <c r="AH37" s="133">
        <v>5000.20411331379</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3.4224815549094587</v>
      </c>
      <c r="F39" s="120">
        <v>1.1052479598270122</v>
      </c>
      <c r="G39" s="120">
        <v>2.1962371264046263</v>
      </c>
      <c r="H39" s="120">
        <v>0.10611690744886279</v>
      </c>
      <c r="I39" s="120">
        <v>0.56375290289528202</v>
      </c>
      <c r="J39" s="120">
        <v>0.61179050566507942</v>
      </c>
      <c r="K39" s="120">
        <v>0.66032104170036121</v>
      </c>
      <c r="L39" s="120" t="s">
        <v>429</v>
      </c>
      <c r="M39" s="120">
        <v>10.079403851034026</v>
      </c>
      <c r="N39" s="120">
        <v>0.24746896636556842</v>
      </c>
      <c r="O39" s="120">
        <v>2.8710136854101447E-2</v>
      </c>
      <c r="P39" s="120">
        <v>1.8873637464433705E-2</v>
      </c>
      <c r="Q39" s="120" t="s">
        <v>429</v>
      </c>
      <c r="R39" s="120" t="s">
        <v>429</v>
      </c>
      <c r="S39" s="120" t="s">
        <v>429</v>
      </c>
      <c r="T39" s="120" t="s">
        <v>429</v>
      </c>
      <c r="U39" s="120" t="s">
        <v>429</v>
      </c>
      <c r="V39" s="120" t="s">
        <v>429</v>
      </c>
      <c r="W39" s="120">
        <v>1.4740729541593258</v>
      </c>
      <c r="X39" s="120">
        <v>6.7495526042030393E-2</v>
      </c>
      <c r="Y39" s="120">
        <v>9.4832186074983282E-2</v>
      </c>
      <c r="Z39" s="120">
        <v>3.4900278742412277E-2</v>
      </c>
      <c r="AA39" s="120">
        <v>3.262183454304509E-2</v>
      </c>
      <c r="AB39" s="120">
        <v>0.22984982540247109</v>
      </c>
      <c r="AC39" s="120">
        <v>0.91021521925226379</v>
      </c>
      <c r="AD39" s="120">
        <v>0.1458510568961372</v>
      </c>
      <c r="AE39" s="31"/>
      <c r="AF39" s="133">
        <v>24919.623267070237</v>
      </c>
      <c r="AG39" s="133">
        <v>857.55380788972639</v>
      </c>
      <c r="AH39" s="133">
        <v>29665.943502405058</v>
      </c>
      <c r="AI39" s="133">
        <v>3134.87</v>
      </c>
      <c r="AJ39" s="133">
        <v>618</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12.825785398607705</v>
      </c>
      <c r="F41" s="120">
        <v>26.230912972231579</v>
      </c>
      <c r="G41" s="120">
        <v>7.79790162698092</v>
      </c>
      <c r="H41" s="120">
        <v>0.53207215256926788</v>
      </c>
      <c r="I41" s="120">
        <v>7.1110884783402488</v>
      </c>
      <c r="J41" s="120">
        <v>7.5021985898816039</v>
      </c>
      <c r="K41" s="120">
        <v>8.0222774879057575</v>
      </c>
      <c r="L41" s="120" t="s">
        <v>429</v>
      </c>
      <c r="M41" s="120">
        <v>249.92052489233541</v>
      </c>
      <c r="N41" s="120">
        <v>2.0743712731938464</v>
      </c>
      <c r="O41" s="120">
        <v>0.22396962709142595</v>
      </c>
      <c r="P41" s="120">
        <v>0.19046957999773345</v>
      </c>
      <c r="Q41" s="120" t="s">
        <v>429</v>
      </c>
      <c r="R41" s="120" t="s">
        <v>429</v>
      </c>
      <c r="S41" s="120" t="s">
        <v>429</v>
      </c>
      <c r="T41" s="120" t="s">
        <v>429</v>
      </c>
      <c r="U41" s="120" t="s">
        <v>429</v>
      </c>
      <c r="V41" s="120" t="s">
        <v>429</v>
      </c>
      <c r="W41" s="120">
        <v>23.302841185429028</v>
      </c>
      <c r="X41" s="120">
        <v>2.1144428859742876</v>
      </c>
      <c r="Y41" s="120">
        <v>2.1092594970030309</v>
      </c>
      <c r="Z41" s="120">
        <v>0.78079921796571894</v>
      </c>
      <c r="AA41" s="120">
        <v>1.1931113939067584</v>
      </c>
      <c r="AB41" s="120">
        <v>6.1976129948497976</v>
      </c>
      <c r="AC41" s="120">
        <v>11.79121640261153</v>
      </c>
      <c r="AD41" s="120">
        <v>1.1700338074575065</v>
      </c>
      <c r="AE41" s="31"/>
      <c r="AF41" s="133">
        <v>68923.963999289044</v>
      </c>
      <c r="AG41" s="133">
        <v>6876.4217206658368</v>
      </c>
      <c r="AH41" s="133">
        <v>51628.33244489503</v>
      </c>
      <c r="AI41" s="133">
        <v>59734</v>
      </c>
      <c r="AJ41" s="133">
        <v>0</v>
      </c>
      <c r="AK41" s="133"/>
      <c r="AL41" s="69" t="s">
        <v>50</v>
      </c>
    </row>
    <row r="42" spans="1:38" s="2" customFormat="1" ht="26.25" customHeight="1" x14ac:dyDescent="0.25">
      <c r="A42" s="49" t="s">
        <v>71</v>
      </c>
      <c r="B42" s="49" t="s">
        <v>108</v>
      </c>
      <c r="C42" s="50" t="s">
        <v>109</v>
      </c>
      <c r="D42" s="51"/>
      <c r="E42" s="120">
        <v>0.98696067543660915</v>
      </c>
      <c r="F42" s="120">
        <v>4.3342445319541199</v>
      </c>
      <c r="G42" s="120">
        <v>2.0099033428208526E-2</v>
      </c>
      <c r="H42" s="120">
        <v>2.7624536140726544E-4</v>
      </c>
      <c r="I42" s="120">
        <v>8.8233485757226296E-2</v>
      </c>
      <c r="J42" s="120">
        <v>8.8233485757226296E-2</v>
      </c>
      <c r="K42" s="120">
        <v>8.8233485757226296E-2</v>
      </c>
      <c r="L42" s="120" t="s">
        <v>429</v>
      </c>
      <c r="M42" s="120">
        <v>22.944513810358149</v>
      </c>
      <c r="N42" s="120">
        <v>1.4854356305509103E-4</v>
      </c>
      <c r="O42" s="120">
        <v>4.3040708596641725E-5</v>
      </c>
      <c r="P42" s="120">
        <v>1.5064248008824605E-5</v>
      </c>
      <c r="Q42" s="120" t="s">
        <v>429</v>
      </c>
      <c r="R42" s="120" t="s">
        <v>429</v>
      </c>
      <c r="S42" s="120" t="s">
        <v>429</v>
      </c>
      <c r="T42" s="120" t="s">
        <v>429</v>
      </c>
      <c r="U42" s="120" t="s">
        <v>429</v>
      </c>
      <c r="V42" s="120" t="s">
        <v>429</v>
      </c>
      <c r="W42" s="120">
        <v>6.5247014933666428E-2</v>
      </c>
      <c r="X42" s="120">
        <v>5.4272600029250202E-3</v>
      </c>
      <c r="Y42" s="120">
        <v>1.1033910890564571E-2</v>
      </c>
      <c r="Z42" s="120">
        <v>5.6225422728367822E-3</v>
      </c>
      <c r="AA42" s="120">
        <v>1.0943584523265975E-2</v>
      </c>
      <c r="AB42" s="120">
        <v>3.3027297689592353E-2</v>
      </c>
      <c r="AC42" s="120">
        <v>1.3049402986733283E-2</v>
      </c>
      <c r="AD42" s="120">
        <v>3.3328593265430411E-5</v>
      </c>
      <c r="AE42" s="31"/>
      <c r="AF42" s="133">
        <v>2152.0354298320863</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0.74991198560028971</v>
      </c>
      <c r="F43" s="120">
        <v>1.5461393051083863</v>
      </c>
      <c r="G43" s="120">
        <v>0.3142895203326187</v>
      </c>
      <c r="H43" s="120">
        <v>3.3223077941669031E-2</v>
      </c>
      <c r="I43" s="120">
        <v>0.39287317445717951</v>
      </c>
      <c r="J43" s="120">
        <v>0.42996949381831423</v>
      </c>
      <c r="K43" s="120">
        <v>0.47057306651585773</v>
      </c>
      <c r="L43" s="120" t="s">
        <v>429</v>
      </c>
      <c r="M43" s="120">
        <v>12.381281747887869</v>
      </c>
      <c r="N43" s="120">
        <v>0.13118406284391784</v>
      </c>
      <c r="O43" s="120">
        <v>3.818477243899205E-2</v>
      </c>
      <c r="P43" s="120">
        <v>1.147818387971522E-2</v>
      </c>
      <c r="Q43" s="120" t="s">
        <v>429</v>
      </c>
      <c r="R43" s="120" t="s">
        <v>429</v>
      </c>
      <c r="S43" s="120" t="s">
        <v>429</v>
      </c>
      <c r="T43" s="120" t="s">
        <v>429</v>
      </c>
      <c r="U43" s="120" t="s">
        <v>429</v>
      </c>
      <c r="V43" s="120" t="s">
        <v>429</v>
      </c>
      <c r="W43" s="120">
        <v>1.191228315774888</v>
      </c>
      <c r="X43" s="120">
        <v>0.12280045405865611</v>
      </c>
      <c r="Y43" s="120">
        <v>0.19142675453833902</v>
      </c>
      <c r="Z43" s="120">
        <v>6.0443812166600504E-2</v>
      </c>
      <c r="AA43" s="120">
        <v>5.077378134103927E-2</v>
      </c>
      <c r="AB43" s="120">
        <v>0.42544480210463498</v>
      </c>
      <c r="AC43" s="120">
        <v>0.5652804654823339</v>
      </c>
      <c r="AD43" s="120">
        <v>2.0310939559340345E-2</v>
      </c>
      <c r="AE43" s="31"/>
      <c r="AF43" s="133">
        <v>2282.1791456350556</v>
      </c>
      <c r="AG43" s="133">
        <v>118.89245481752866</v>
      </c>
      <c r="AH43" s="133">
        <v>562.7682209707034</v>
      </c>
      <c r="AI43" s="133">
        <v>5358</v>
      </c>
      <c r="AJ43" s="133">
        <v>0</v>
      </c>
      <c r="AK43" s="133"/>
      <c r="AL43" s="69" t="s">
        <v>50</v>
      </c>
    </row>
    <row r="44" spans="1:38" s="2" customFormat="1" ht="26.25" customHeight="1" x14ac:dyDescent="0.25">
      <c r="A44" s="49" t="s">
        <v>71</v>
      </c>
      <c r="B44" s="49" t="s">
        <v>112</v>
      </c>
      <c r="C44" s="50" t="s">
        <v>113</v>
      </c>
      <c r="D44" s="51"/>
      <c r="E44" s="120">
        <v>9.9914151807801357</v>
      </c>
      <c r="F44" s="120">
        <v>3.2820031743626457</v>
      </c>
      <c r="G44" s="120">
        <v>0.17455469532618653</v>
      </c>
      <c r="H44" s="120">
        <v>4.3628479864980269E-3</v>
      </c>
      <c r="I44" s="120">
        <v>1.7080149075358493</v>
      </c>
      <c r="J44" s="120">
        <v>1.7080149075358493</v>
      </c>
      <c r="K44" s="120">
        <v>1.7080149075358493</v>
      </c>
      <c r="L44" s="120" t="s">
        <v>429</v>
      </c>
      <c r="M44" s="120">
        <v>16.526832241430462</v>
      </c>
      <c r="N44" s="120">
        <v>2.5002408333681179E-4</v>
      </c>
      <c r="O44" s="120">
        <v>2.1773465609973574E-4</v>
      </c>
      <c r="P44" s="120">
        <v>7.6207129634907515E-5</v>
      </c>
      <c r="Q44" s="120" t="s">
        <v>429</v>
      </c>
      <c r="R44" s="120" t="s">
        <v>429</v>
      </c>
      <c r="S44" s="120" t="s">
        <v>429</v>
      </c>
      <c r="T44" s="120" t="s">
        <v>429</v>
      </c>
      <c r="U44" s="120" t="s">
        <v>429</v>
      </c>
      <c r="V44" s="120" t="s">
        <v>429</v>
      </c>
      <c r="W44" s="120">
        <v>7.6223552966197081E-2</v>
      </c>
      <c r="X44" s="120">
        <v>5.260938394123651E-3</v>
      </c>
      <c r="Y44" s="120">
        <v>2.7999032909991894E-2</v>
      </c>
      <c r="Z44" s="120">
        <v>3.0101448246874673E-2</v>
      </c>
      <c r="AA44" s="120">
        <v>8.6257900021137358E-3</v>
      </c>
      <c r="AB44" s="120">
        <v>7.1987209553103948E-2</v>
      </c>
      <c r="AC44" s="120">
        <v>1.5244710593239416E-2</v>
      </c>
      <c r="AD44" s="120">
        <v>2.3806397854354132E-5</v>
      </c>
      <c r="AE44" s="31"/>
      <c r="AF44" s="133">
        <v>10886.732804986787</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8.9538644210645377E-2</v>
      </c>
      <c r="F47" s="120">
        <v>1.522982427968113E-2</v>
      </c>
      <c r="G47" s="120">
        <v>1.3173570781992662E-2</v>
      </c>
      <c r="H47" s="120">
        <v>9.2249723812126518E-5</v>
      </c>
      <c r="I47" s="120">
        <v>1.6110531190104894E-2</v>
      </c>
      <c r="J47" s="120">
        <v>1.6110531190104894E-2</v>
      </c>
      <c r="K47" s="120">
        <v>1.6110531190104894E-2</v>
      </c>
      <c r="L47" s="120" t="s">
        <v>429</v>
      </c>
      <c r="M47" s="120">
        <v>0.25831939489372069</v>
      </c>
      <c r="N47" s="120">
        <v>1.1516835060586224E-5</v>
      </c>
      <c r="O47" s="120">
        <v>1.1516835060586224E-5</v>
      </c>
      <c r="P47" s="120">
        <v>4.0308922712051787E-6</v>
      </c>
      <c r="Q47" s="120" t="s">
        <v>429</v>
      </c>
      <c r="R47" s="120" t="s">
        <v>429</v>
      </c>
      <c r="S47" s="120" t="s">
        <v>429</v>
      </c>
      <c r="T47" s="120" t="s">
        <v>429</v>
      </c>
      <c r="U47" s="120" t="s">
        <v>429</v>
      </c>
      <c r="V47" s="120" t="s">
        <v>429</v>
      </c>
      <c r="W47" s="120">
        <v>1.4914777735344361E-4</v>
      </c>
      <c r="X47" s="120">
        <v>1.1286011528584306E-5</v>
      </c>
      <c r="Y47" s="120">
        <v>6.834306981198259E-5</v>
      </c>
      <c r="Z47" s="120">
        <v>7.6368678010086928E-5</v>
      </c>
      <c r="AA47" s="120">
        <v>1.7556017933353335E-5</v>
      </c>
      <c r="AB47" s="120">
        <v>1.7355377728400713E-4</v>
      </c>
      <c r="AC47" s="120">
        <v>2.9829555470688728E-5</v>
      </c>
      <c r="AD47" s="120">
        <v>2.6402672293942601E-8</v>
      </c>
      <c r="AE47" s="31"/>
      <c r="AF47" s="133">
        <v>575.84175302931112</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0.28236380000000005</v>
      </c>
      <c r="G48" s="120" t="s">
        <v>431</v>
      </c>
      <c r="H48" s="120" t="s">
        <v>431</v>
      </c>
      <c r="I48" s="120">
        <v>9.6954819999999983E-2</v>
      </c>
      <c r="J48" s="120">
        <v>0.33771255499999997</v>
      </c>
      <c r="K48" s="120">
        <v>0.71504487000000005</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1.4118189999999999</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1.3951739999999999</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0.48708000000000001</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1.0103244499999997</v>
      </c>
      <c r="AL51" s="69" t="s">
        <v>131</v>
      </c>
    </row>
    <row r="52" spans="1:38" s="2" customFormat="1" ht="26.25" customHeight="1" x14ac:dyDescent="0.25">
      <c r="A52" s="49" t="s">
        <v>120</v>
      </c>
      <c r="B52" s="52" t="s">
        <v>132</v>
      </c>
      <c r="C52" s="28" t="s">
        <v>393</v>
      </c>
      <c r="D52" s="55"/>
      <c r="E52" s="120" t="s">
        <v>431</v>
      </c>
      <c r="F52" s="120">
        <v>1.155</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8.9465488499999992</v>
      </c>
      <c r="AL52" s="69" t="s">
        <v>133</v>
      </c>
    </row>
    <row r="53" spans="1:38" s="2" customFormat="1" ht="26.25" customHeight="1" x14ac:dyDescent="0.25">
      <c r="A53" s="49" t="s">
        <v>120</v>
      </c>
      <c r="B53" s="52" t="s">
        <v>134</v>
      </c>
      <c r="C53" s="28" t="s">
        <v>135</v>
      </c>
      <c r="D53" s="55"/>
      <c r="E53" s="120" t="s">
        <v>431</v>
      </c>
      <c r="F53" s="120">
        <v>1.143</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2.1419999999999999</v>
      </c>
      <c r="AL53" s="69" t="s">
        <v>136</v>
      </c>
    </row>
    <row r="54" spans="1:38" s="2" customFormat="1" ht="37.5" customHeight="1" x14ac:dyDescent="0.25">
      <c r="A54" s="49" t="s">
        <v>120</v>
      </c>
      <c r="B54" s="52" t="s">
        <v>137</v>
      </c>
      <c r="C54" s="28" t="s">
        <v>138</v>
      </c>
      <c r="D54" s="55"/>
      <c r="E54" s="120" t="s">
        <v>431</v>
      </c>
      <c r="F54" s="120">
        <v>0.96316420764399524</v>
      </c>
      <c r="G54" s="120">
        <v>4.1701559999999999E-2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2014</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431</v>
      </c>
      <c r="J56" s="120" t="s">
        <v>431</v>
      </c>
      <c r="K56" s="120" t="s">
        <v>431</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7.1093573656000011E-2</v>
      </c>
      <c r="J57" s="120">
        <v>7.9980270362999997E-2</v>
      </c>
      <c r="K57" s="120">
        <v>8.8866967070000011E-2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3118.2269999999999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5.7316887810000001E-2</v>
      </c>
      <c r="J58" s="120">
        <v>7.9361844660000014E-2</v>
      </c>
      <c r="K58" s="120">
        <v>8.8179827400000008E-2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718.66200000000003</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389.49700000000001</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0.57982015550591925</v>
      </c>
      <c r="J60" s="120">
        <v>5.2277852766640001</v>
      </c>
      <c r="K60" s="120">
        <v>11.163433180824283</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9.7168093443470063E-2</v>
      </c>
      <c r="J61" s="120">
        <v>0.97168093443470072</v>
      </c>
      <c r="K61" s="120">
        <v>1.9433618688694014</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11207392.554033456</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0.22480000000000003</v>
      </c>
      <c r="F64" s="120" t="s">
        <v>433</v>
      </c>
      <c r="G64" s="120" t="s">
        <v>433</v>
      </c>
      <c r="H64" s="120">
        <v>1.11E-2</v>
      </c>
      <c r="I64" s="120" t="s">
        <v>431</v>
      </c>
      <c r="J64" s="120" t="s">
        <v>431</v>
      </c>
      <c r="K64" s="120" t="s">
        <v>431</v>
      </c>
      <c r="L64" s="120" t="s">
        <v>429</v>
      </c>
      <c r="M64" s="120">
        <v>3.0499999999999999E-2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464.02800000000002</v>
      </c>
      <c r="AL64" s="69" t="s">
        <v>161</v>
      </c>
    </row>
    <row r="65" spans="1:38" s="2" customFormat="1" ht="26.25" customHeight="1" x14ac:dyDescent="0.25">
      <c r="A65" s="49" t="s">
        <v>54</v>
      </c>
      <c r="B65" s="52" t="s">
        <v>162</v>
      </c>
      <c r="C65" s="50" t="s">
        <v>163</v>
      </c>
      <c r="D65" s="51"/>
      <c r="E65" s="120">
        <v>0.36580000000000001</v>
      </c>
      <c r="F65" s="120" t="s">
        <v>431</v>
      </c>
      <c r="G65" s="120" t="s">
        <v>431</v>
      </c>
      <c r="H65" s="120">
        <v>5.9999999999999995E-4</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522.41</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31.488</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7.3999999999999996E-2</v>
      </c>
      <c r="F70" s="120">
        <v>0.50629599999999997</v>
      </c>
      <c r="G70" s="120">
        <v>0.57150214285715084</v>
      </c>
      <c r="H70" s="120">
        <v>4.6899999999999997E-2</v>
      </c>
      <c r="I70" s="120">
        <v>0.13686487420372181</v>
      </c>
      <c r="J70" s="120">
        <v>0.25961440490278781</v>
      </c>
      <c r="K70" s="120">
        <v>0.44286211698234579</v>
      </c>
      <c r="L70" s="120" t="s">
        <v>429</v>
      </c>
      <c r="M70" s="120">
        <v>11.067600000000001</v>
      </c>
      <c r="N70" s="120">
        <v>7.8955253666065852E-4</v>
      </c>
      <c r="O70" s="120">
        <v>6.3164202932852699E-4</v>
      </c>
      <c r="P70" s="120">
        <v>8.5193758355934184E-5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7.2540481441061205E-2</v>
      </c>
      <c r="F72" s="120">
        <v>0.25717130948692729</v>
      </c>
      <c r="G72" s="120">
        <v>4.5084770207811375E-2</v>
      </c>
      <c r="H72" s="120" t="s">
        <v>433</v>
      </c>
      <c r="I72" s="120">
        <v>0.81803458499999993</v>
      </c>
      <c r="J72" s="120">
        <v>1.8901741175</v>
      </c>
      <c r="K72" s="120">
        <v>2.69448065</v>
      </c>
      <c r="L72" s="120" t="s">
        <v>429</v>
      </c>
      <c r="M72" s="120">
        <v>2.0506580231397815</v>
      </c>
      <c r="N72" s="120">
        <v>5.6490150980113674</v>
      </c>
      <c r="O72" s="120">
        <v>0.18886760732332589</v>
      </c>
      <c r="P72" s="120">
        <v>0.26083633860934785</v>
      </c>
      <c r="Q72" s="120" t="s">
        <v>429</v>
      </c>
      <c r="R72" s="120" t="s">
        <v>429</v>
      </c>
      <c r="S72" s="120" t="s">
        <v>429</v>
      </c>
      <c r="T72" s="120" t="s">
        <v>429</v>
      </c>
      <c r="U72" s="120" t="s">
        <v>429</v>
      </c>
      <c r="V72" s="120" t="s">
        <v>429</v>
      </c>
      <c r="W72" s="120">
        <v>3.1082480086399995</v>
      </c>
      <c r="X72" s="120">
        <v>4.1072812147759034E-2</v>
      </c>
      <c r="Y72" s="120">
        <v>4.7273531606524706E-2</v>
      </c>
      <c r="Z72" s="120">
        <v>3.3466858268171189E-2</v>
      </c>
      <c r="AA72" s="120">
        <v>3.149075501574445E-2</v>
      </c>
      <c r="AB72" s="120">
        <v>0.15330395703819943</v>
      </c>
      <c r="AC72" s="120">
        <v>3.1434101513171311</v>
      </c>
      <c r="AD72" s="120">
        <v>27.136917499999999</v>
      </c>
      <c r="AE72" s="31"/>
      <c r="AF72" s="133"/>
      <c r="AG72" s="133"/>
      <c r="AH72" s="133"/>
      <c r="AI72" s="133"/>
      <c r="AJ72" s="133"/>
      <c r="AK72" s="133">
        <v>5647.2820000000002</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1.1321999999999999E-2</v>
      </c>
      <c r="J73" s="120">
        <v>1.1951000000000002E-2</v>
      </c>
      <c r="K73" s="120">
        <v>1.2580000000000001E-2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12.58</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9.2270200000000094E-4</v>
      </c>
      <c r="J74" s="120">
        <v>2.3486960000000017E-3</v>
      </c>
      <c r="K74" s="120">
        <v>3.3552800000000026E-3</v>
      </c>
      <c r="L74" s="120" t="s">
        <v>429</v>
      </c>
      <c r="M74" s="120" t="s">
        <v>431</v>
      </c>
      <c r="N74" s="120">
        <v>3.3552800000000001E-2</v>
      </c>
      <c r="O74" s="120" t="s">
        <v>431</v>
      </c>
      <c r="P74" s="120" t="s">
        <v>431</v>
      </c>
      <c r="Q74" s="120" t="s">
        <v>429</v>
      </c>
      <c r="R74" s="120" t="s">
        <v>429</v>
      </c>
      <c r="S74" s="120" t="s">
        <v>429</v>
      </c>
      <c r="T74" s="120" t="s">
        <v>429</v>
      </c>
      <c r="U74" s="120" t="s">
        <v>429</v>
      </c>
      <c r="V74" s="120" t="s">
        <v>429</v>
      </c>
      <c r="W74" s="120">
        <v>1.1743479999999999</v>
      </c>
      <c r="X74" s="120" t="s">
        <v>434</v>
      </c>
      <c r="Y74" s="120" t="s">
        <v>434</v>
      </c>
      <c r="Z74" s="120" t="s">
        <v>434</v>
      </c>
      <c r="AA74" s="120" t="s">
        <v>434</v>
      </c>
      <c r="AB74" s="120" t="s">
        <v>434</v>
      </c>
      <c r="AC74" s="120">
        <v>0.58717399999999997</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1.7615599999999999E-4</v>
      </c>
      <c r="J76" s="120">
        <v>3.5231199999999997E-4</v>
      </c>
      <c r="K76" s="120">
        <v>4.4039000000000003E-4</v>
      </c>
      <c r="L76" s="120" t="s">
        <v>429</v>
      </c>
      <c r="M76" s="120" t="s">
        <v>431</v>
      </c>
      <c r="N76" s="120">
        <v>0.52846799999999994</v>
      </c>
      <c r="O76" s="120">
        <v>4.4039000000000005E-3</v>
      </c>
      <c r="P76" s="120" t="s">
        <v>434</v>
      </c>
      <c r="Q76" s="120" t="s">
        <v>429</v>
      </c>
      <c r="R76" s="120" t="s">
        <v>429</v>
      </c>
      <c r="S76" s="120" t="s">
        <v>429</v>
      </c>
      <c r="T76" s="120" t="s">
        <v>429</v>
      </c>
      <c r="U76" s="120" t="s">
        <v>429</v>
      </c>
      <c r="V76" s="120" t="s">
        <v>429</v>
      </c>
      <c r="W76" s="120">
        <v>6.6058500000000006E-2</v>
      </c>
      <c r="X76" s="120" t="s">
        <v>431</v>
      </c>
      <c r="Y76" s="120" t="s">
        <v>431</v>
      </c>
      <c r="Z76" s="120" t="s">
        <v>431</v>
      </c>
      <c r="AA76" s="120" t="s">
        <v>431</v>
      </c>
      <c r="AB76" s="120" t="s">
        <v>431</v>
      </c>
      <c r="AC76" s="120" t="s">
        <v>431</v>
      </c>
      <c r="AD76" s="120">
        <v>5.7250700000000004E-5</v>
      </c>
      <c r="AE76" s="31"/>
      <c r="AF76" s="133"/>
      <c r="AG76" s="133"/>
      <c r="AH76" s="133"/>
      <c r="AI76" s="133"/>
      <c r="AJ76" s="133"/>
      <c r="AK76" s="133">
        <v>22.019500000000001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8.3096346666666626E-2</v>
      </c>
      <c r="H78" s="120" t="s">
        <v>431</v>
      </c>
      <c r="I78" s="120">
        <v>1.1960837777777773E-2</v>
      </c>
      <c r="J78" s="120">
        <v>1.5737944444444436E-2</v>
      </c>
      <c r="K78" s="120">
        <v>2.0144568888888881E-2</v>
      </c>
      <c r="L78" s="120" t="s">
        <v>429</v>
      </c>
      <c r="M78" s="120" t="s">
        <v>434</v>
      </c>
      <c r="N78" s="120">
        <v>0.42744257111111089</v>
      </c>
      <c r="O78" s="120">
        <v>1.0701802222222218E-2</v>
      </c>
      <c r="P78" s="120">
        <v>5.0361422222222202E-3</v>
      </c>
      <c r="Q78" s="120" t="s">
        <v>429</v>
      </c>
      <c r="R78" s="120" t="s">
        <v>429</v>
      </c>
      <c r="S78" s="120" t="s">
        <v>429</v>
      </c>
      <c r="T78" s="120" t="s">
        <v>429</v>
      </c>
      <c r="U78" s="120" t="s">
        <v>429</v>
      </c>
      <c r="V78" s="120" t="s">
        <v>429</v>
      </c>
      <c r="W78" s="120">
        <v>0.25180711111111098</v>
      </c>
      <c r="X78" s="120" t="s">
        <v>434</v>
      </c>
      <c r="Y78" s="120" t="s">
        <v>434</v>
      </c>
      <c r="Z78" s="120" t="s">
        <v>434</v>
      </c>
      <c r="AA78" s="120" t="s">
        <v>434</v>
      </c>
      <c r="AB78" s="120" t="s">
        <v>434</v>
      </c>
      <c r="AC78" s="120">
        <v>8.1837311111111075E-2</v>
      </c>
      <c r="AD78" s="120">
        <v>2.3292157777777766E-4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1.8530866191623106E-2</v>
      </c>
      <c r="F80" s="120">
        <v>0.1483656022776107</v>
      </c>
      <c r="G80" s="120">
        <v>2.1084038936248885E-3</v>
      </c>
      <c r="H80" s="120" t="s">
        <v>431</v>
      </c>
      <c r="I80" s="120" t="s">
        <v>434</v>
      </c>
      <c r="J80" s="120" t="s">
        <v>434</v>
      </c>
      <c r="K80" s="120" t="s">
        <v>434</v>
      </c>
      <c r="L80" s="120" t="s">
        <v>429</v>
      </c>
      <c r="M80" s="120">
        <v>0.10520690697924268</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18.000927357452515</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21.111680053001475</v>
      </c>
      <c r="AL82" s="69" t="s">
        <v>220</v>
      </c>
    </row>
    <row r="83" spans="1:38" s="2" customFormat="1" ht="26.25" customHeight="1" x14ac:dyDescent="0.25">
      <c r="A83" s="49" t="s">
        <v>54</v>
      </c>
      <c r="B83" s="58" t="s">
        <v>212</v>
      </c>
      <c r="C83" s="28" t="s">
        <v>213</v>
      </c>
      <c r="D83" s="51"/>
      <c r="E83" s="120" t="s">
        <v>431</v>
      </c>
      <c r="F83" s="120">
        <v>1.258272E-2</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838.84799999999996</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0.2655498235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27.952612999999999</v>
      </c>
      <c r="AL84" s="69" t="s">
        <v>413</v>
      </c>
    </row>
    <row r="85" spans="1:38" s="2" customFormat="1" ht="26.25" customHeight="1" x14ac:dyDescent="0.25">
      <c r="A85" s="49" t="s">
        <v>209</v>
      </c>
      <c r="B85" s="28" t="s">
        <v>216</v>
      </c>
      <c r="C85" s="28" t="s">
        <v>404</v>
      </c>
      <c r="D85" s="51"/>
      <c r="E85" s="120" t="s">
        <v>431</v>
      </c>
      <c r="F85" s="120">
        <v>14.957271951184831</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34.63755268164595</v>
      </c>
      <c r="AL85" s="69" t="s">
        <v>217</v>
      </c>
    </row>
    <row r="86" spans="1:38" s="2" customFormat="1" ht="26.25" customHeight="1" x14ac:dyDescent="0.25">
      <c r="A86" s="49" t="s">
        <v>209</v>
      </c>
      <c r="B86" s="28" t="s">
        <v>218</v>
      </c>
      <c r="C86" s="50" t="s">
        <v>219</v>
      </c>
      <c r="D86" s="51"/>
      <c r="E86" s="120" t="s">
        <v>431</v>
      </c>
      <c r="F86" s="120">
        <v>6.3485072630113155</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t="s">
        <v>431</v>
      </c>
      <c r="AD86" s="120" t="s">
        <v>431</v>
      </c>
      <c r="AE86" s="31"/>
      <c r="AF86" s="133"/>
      <c r="AG86" s="133"/>
      <c r="AH86" s="133"/>
      <c r="AI86" s="133"/>
      <c r="AJ86" s="133"/>
      <c r="AK86" s="133">
        <v>12.341919289459939</v>
      </c>
      <c r="AL86" s="69" t="s">
        <v>220</v>
      </c>
    </row>
    <row r="87" spans="1:38" s="2" customFormat="1" ht="26.25" customHeight="1" x14ac:dyDescent="0.25">
      <c r="A87" s="49" t="s">
        <v>209</v>
      </c>
      <c r="B87" s="28" t="s">
        <v>221</v>
      </c>
      <c r="C87" s="50" t="s">
        <v>222</v>
      </c>
      <c r="D87" s="51"/>
      <c r="E87" s="120" t="s">
        <v>431</v>
      </c>
      <c r="F87" s="120">
        <v>0.27515012451956994</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t="s">
        <v>431</v>
      </c>
      <c r="AD87" s="120" t="s">
        <v>431</v>
      </c>
      <c r="AE87" s="31"/>
      <c r="AF87" s="133"/>
      <c r="AG87" s="133"/>
      <c r="AH87" s="133"/>
      <c r="AI87" s="133"/>
      <c r="AJ87" s="133"/>
      <c r="AK87" s="133">
        <v>0.33696680756718689</v>
      </c>
      <c r="AL87" s="69" t="s">
        <v>220</v>
      </c>
    </row>
    <row r="88" spans="1:38" s="2" customFormat="1" ht="26.25" customHeight="1" x14ac:dyDescent="0.25">
      <c r="A88" s="49" t="s">
        <v>209</v>
      </c>
      <c r="B88" s="28" t="s">
        <v>223</v>
      </c>
      <c r="C88" s="50" t="s">
        <v>224</v>
      </c>
      <c r="D88" s="51"/>
      <c r="E88" s="120" t="s">
        <v>431</v>
      </c>
      <c r="F88" s="120">
        <v>5.0119454591991115</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24.022860068400501</v>
      </c>
      <c r="AL88" s="69" t="s">
        <v>413</v>
      </c>
    </row>
    <row r="89" spans="1:38" s="2" customFormat="1" ht="26.25" customHeight="1" x14ac:dyDescent="0.25">
      <c r="A89" s="49" t="s">
        <v>209</v>
      </c>
      <c r="B89" s="28" t="s">
        <v>225</v>
      </c>
      <c r="C89" s="50" t="s">
        <v>226</v>
      </c>
      <c r="D89" s="51"/>
      <c r="E89" s="120" t="s">
        <v>431</v>
      </c>
      <c r="F89" s="120">
        <v>6.1752913067204132</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10.556835855779989</v>
      </c>
      <c r="AL89" s="69" t="s">
        <v>413</v>
      </c>
    </row>
    <row r="90" spans="1:38" s="7" customFormat="1" ht="26.25" customHeight="1" x14ac:dyDescent="0.25">
      <c r="A90" s="49" t="s">
        <v>209</v>
      </c>
      <c r="B90" s="28" t="s">
        <v>227</v>
      </c>
      <c r="C90" s="50" t="s">
        <v>228</v>
      </c>
      <c r="D90" s="51"/>
      <c r="E90" s="120" t="s">
        <v>431</v>
      </c>
      <c r="F90" s="120">
        <v>6.068587066252336</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11.031042040690421</v>
      </c>
      <c r="AL90" s="69" t="s">
        <v>413</v>
      </c>
    </row>
    <row r="91" spans="1:38" s="2" customFormat="1" ht="26.25" customHeight="1" x14ac:dyDescent="0.25">
      <c r="A91" s="49" t="s">
        <v>209</v>
      </c>
      <c r="B91" s="52" t="s">
        <v>405</v>
      </c>
      <c r="C91" s="28" t="s">
        <v>229</v>
      </c>
      <c r="D91" s="51"/>
      <c r="E91" s="120">
        <v>2.9587062801387863E-2</v>
      </c>
      <c r="F91" s="120">
        <v>7.8079966045954033E-2</v>
      </c>
      <c r="G91" s="120">
        <v>6.3775302999999998E-3</v>
      </c>
      <c r="H91" s="120">
        <v>6.894873121708868E-2</v>
      </c>
      <c r="I91" s="120">
        <v>0.54525513262081804</v>
      </c>
      <c r="J91" s="120">
        <v>0.64657761732081798</v>
      </c>
      <c r="K91" s="120">
        <v>0.66750520847081796</v>
      </c>
      <c r="L91" s="120" t="s">
        <v>429</v>
      </c>
      <c r="M91" s="120">
        <v>0.90398468362026185</v>
      </c>
      <c r="N91" s="120">
        <v>1.6556237599999999</v>
      </c>
      <c r="O91" s="120">
        <v>9.0239423904163604E-2</v>
      </c>
      <c r="P91" s="120">
        <v>1.20370605E-4</v>
      </c>
      <c r="Q91" s="120" t="s">
        <v>429</v>
      </c>
      <c r="R91" s="120" t="s">
        <v>429</v>
      </c>
      <c r="S91" s="120" t="s">
        <v>429</v>
      </c>
      <c r="T91" s="120" t="s">
        <v>429</v>
      </c>
      <c r="U91" s="120" t="s">
        <v>429</v>
      </c>
      <c r="V91" s="120" t="s">
        <v>429</v>
      </c>
      <c r="W91" s="120">
        <v>1.6132224389659926E-3</v>
      </c>
      <c r="X91" s="120">
        <v>1.7906769072522518E-3</v>
      </c>
      <c r="Y91" s="120">
        <v>7.2595009753469652E-4</v>
      </c>
      <c r="Z91" s="120">
        <v>7.2595009753469652E-4</v>
      </c>
      <c r="AA91" s="120">
        <v>7.2595009753469652E-4</v>
      </c>
      <c r="AB91" s="120">
        <v>3.968527199856341E-3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2.1340597749999999</v>
      </c>
      <c r="G93" s="120" t="s">
        <v>431</v>
      </c>
      <c r="H93" s="120" t="s">
        <v>431</v>
      </c>
      <c r="I93" s="120">
        <v>2.9559026119999992E-4</v>
      </c>
      <c r="J93" s="120">
        <v>8.8589625620000007E-4</v>
      </c>
      <c r="K93" s="120">
        <v>1.8706141086000001E-3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1.2976811594202898E-2</v>
      </c>
      <c r="Y93" s="120">
        <v>1.1904347826086957E-2</v>
      </c>
      <c r="Z93" s="120">
        <v>4.5043478260869563E-3</v>
      </c>
      <c r="AA93" s="120">
        <v>7.6144927536231878E-3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0.15606940546966408</v>
      </c>
      <c r="J95" s="120">
        <v>0.39017351367416014</v>
      </c>
      <c r="K95" s="120">
        <v>0.97543378418540039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0.14240674612286336</v>
      </c>
      <c r="F99" s="120">
        <v>10.368760942504025</v>
      </c>
      <c r="G99" s="120" t="s">
        <v>431</v>
      </c>
      <c r="H99" s="120">
        <v>6.3095052833128316</v>
      </c>
      <c r="I99" s="120">
        <v>1.3840818499999999E-2</v>
      </c>
      <c r="J99" s="120">
        <v>6.2283683249999999E-2</v>
      </c>
      <c r="K99" s="120">
        <v>0.13840818500000002</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588.971</v>
      </c>
      <c r="AL99" s="69" t="s">
        <v>246</v>
      </c>
    </row>
    <row r="100" spans="1:38" s="2" customFormat="1" ht="26.25" customHeight="1" x14ac:dyDescent="0.25">
      <c r="A100" s="49" t="s">
        <v>244</v>
      </c>
      <c r="B100" s="49" t="s">
        <v>247</v>
      </c>
      <c r="C100" s="50" t="s">
        <v>409</v>
      </c>
      <c r="D100" s="60"/>
      <c r="E100" s="120">
        <v>0.18027521656144979</v>
      </c>
      <c r="F100" s="120">
        <v>16.009008817070995</v>
      </c>
      <c r="G100" s="120" t="s">
        <v>431</v>
      </c>
      <c r="H100" s="120">
        <v>8.6468152460775851</v>
      </c>
      <c r="I100" s="120">
        <v>3.4732318499999998E-2</v>
      </c>
      <c r="J100" s="120">
        <v>0.15629543325</v>
      </c>
      <c r="K100" s="120">
        <v>0.34732318500000003</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1477.971</v>
      </c>
      <c r="AL100" s="69" t="s">
        <v>246</v>
      </c>
    </row>
    <row r="101" spans="1:38" s="2" customFormat="1" ht="26.25" customHeight="1" x14ac:dyDescent="0.25">
      <c r="A101" s="49" t="s">
        <v>244</v>
      </c>
      <c r="B101" s="49" t="s">
        <v>248</v>
      </c>
      <c r="C101" s="50" t="s">
        <v>249</v>
      </c>
      <c r="D101" s="60"/>
      <c r="E101" s="120">
        <v>3.2594898760666666E-2</v>
      </c>
      <c r="F101" s="120">
        <v>9.8530345925579438E-2</v>
      </c>
      <c r="G101" s="120" t="s">
        <v>431</v>
      </c>
      <c r="H101" s="120">
        <v>0.7316417635255239</v>
      </c>
      <c r="I101" s="120">
        <v>7.1525540000000002E-3</v>
      </c>
      <c r="J101" s="120">
        <v>3.2186492999999997E-2</v>
      </c>
      <c r="K101" s="120">
        <v>7.1525539999999999E-2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304.36399999999998</v>
      </c>
      <c r="AL101" s="69" t="s">
        <v>246</v>
      </c>
    </row>
    <row r="102" spans="1:38" s="2" customFormat="1" ht="26.25" customHeight="1" x14ac:dyDescent="0.25">
      <c r="A102" s="49" t="s">
        <v>244</v>
      </c>
      <c r="B102" s="49" t="s">
        <v>250</v>
      </c>
      <c r="C102" s="50" t="s">
        <v>387</v>
      </c>
      <c r="D102" s="60"/>
      <c r="E102" s="120">
        <v>2.7126277333999166E-2</v>
      </c>
      <c r="F102" s="120">
        <v>1.3711015698218927</v>
      </c>
      <c r="G102" s="120" t="s">
        <v>431</v>
      </c>
      <c r="H102" s="120">
        <v>7.3360352320474327</v>
      </c>
      <c r="I102" s="120">
        <v>3.08721811E-2</v>
      </c>
      <c r="J102" s="120">
        <v>0.13892481495</v>
      </c>
      <c r="K102" s="120">
        <v>0.30872181099999996</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3304.65</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8.3574859135238117E-3</v>
      </c>
      <c r="F104" s="120">
        <v>1.8953140571785081E-2</v>
      </c>
      <c r="G104" s="120" t="s">
        <v>431</v>
      </c>
      <c r="H104" s="120">
        <v>0.17619038981790483</v>
      </c>
      <c r="I104" s="120">
        <v>8.8209050000000004E-4</v>
      </c>
      <c r="J104" s="120">
        <v>3.9694072500000002E-3</v>
      </c>
      <c r="K104" s="120">
        <v>8.8209050000000004E-3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57.841999999999999</v>
      </c>
      <c r="AL104" s="69" t="s">
        <v>246</v>
      </c>
    </row>
    <row r="105" spans="1:38" s="2" customFormat="1" ht="26.25" customHeight="1" x14ac:dyDescent="0.25">
      <c r="A105" s="49" t="s">
        <v>244</v>
      </c>
      <c r="B105" s="49" t="s">
        <v>255</v>
      </c>
      <c r="C105" s="50" t="s">
        <v>256</v>
      </c>
      <c r="D105" s="60"/>
      <c r="E105" s="120">
        <v>4.7012178483767618E-2</v>
      </c>
      <c r="F105" s="120">
        <v>0.18540856941558426</v>
      </c>
      <c r="G105" s="120" t="s">
        <v>431</v>
      </c>
      <c r="H105" s="120">
        <v>1.1344468015515905</v>
      </c>
      <c r="I105" s="120">
        <v>1.3068563750000001E-3</v>
      </c>
      <c r="J105" s="120">
        <v>5.8808536875000015E-3</v>
      </c>
      <c r="K105" s="120">
        <v>1.306856375E-2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85.695499999999996</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9.6674384402303984E-2</v>
      </c>
      <c r="F107" s="120">
        <v>0.36163370323665733</v>
      </c>
      <c r="G107" s="120" t="s">
        <v>431</v>
      </c>
      <c r="H107" s="120">
        <v>1.0815927084840207</v>
      </c>
      <c r="I107" s="120">
        <v>1.0949409219999999E-2</v>
      </c>
      <c r="J107" s="120">
        <v>4.9272341489999989E-2</v>
      </c>
      <c r="K107" s="120">
        <v>0.10949409219999999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6974.1459999999997</v>
      </c>
      <c r="AL107" s="69" t="s">
        <v>246</v>
      </c>
    </row>
    <row r="108" spans="1:38" s="2" customFormat="1" ht="26.25" customHeight="1" x14ac:dyDescent="0.25">
      <c r="A108" s="49" t="s">
        <v>244</v>
      </c>
      <c r="B108" s="49" t="s">
        <v>260</v>
      </c>
      <c r="C108" s="50" t="s">
        <v>381</v>
      </c>
      <c r="D108" s="60"/>
      <c r="E108" s="120">
        <v>2.7019650232165508E-2</v>
      </c>
      <c r="F108" s="120">
        <v>0.34101464575150159</v>
      </c>
      <c r="G108" s="120" t="s">
        <v>431</v>
      </c>
      <c r="H108" s="120">
        <v>0.51050234284944229</v>
      </c>
      <c r="I108" s="120">
        <v>7.7416150500000001E-3</v>
      </c>
      <c r="J108" s="120">
        <v>3.4837267724999996E-2</v>
      </c>
      <c r="K108" s="120">
        <v>7.7416150499999989E-2</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4930.9650000000001</v>
      </c>
      <c r="AL108" s="69" t="s">
        <v>246</v>
      </c>
    </row>
    <row r="109" spans="1:38" s="2" customFormat="1" ht="26.25" customHeight="1" x14ac:dyDescent="0.25">
      <c r="A109" s="49" t="s">
        <v>244</v>
      </c>
      <c r="B109" s="49" t="s">
        <v>261</v>
      </c>
      <c r="C109" s="50" t="s">
        <v>382</v>
      </c>
      <c r="D109" s="60"/>
      <c r="E109" s="120">
        <v>1.1194104358937921E-2</v>
      </c>
      <c r="F109" s="120">
        <v>0.12041138510441982</v>
      </c>
      <c r="G109" s="120" t="s">
        <v>431</v>
      </c>
      <c r="H109" s="120">
        <v>0.29106605241276412</v>
      </c>
      <c r="I109" s="120">
        <v>8.5915424000000001E-4</v>
      </c>
      <c r="J109" s="120">
        <v>3.8661940799999996E-3</v>
      </c>
      <c r="K109" s="120">
        <v>8.591542399999999E-3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547.23199999999997</v>
      </c>
      <c r="AL109" s="69" t="s">
        <v>246</v>
      </c>
    </row>
    <row r="110" spans="1:38" s="2" customFormat="1" ht="26.25" customHeight="1" x14ac:dyDescent="0.25">
      <c r="A110" s="49" t="s">
        <v>244</v>
      </c>
      <c r="B110" s="49" t="s">
        <v>262</v>
      </c>
      <c r="C110" s="50" t="s">
        <v>383</v>
      </c>
      <c r="D110" s="60"/>
      <c r="E110" s="120">
        <v>1.0345469745736942E-3</v>
      </c>
      <c r="F110" s="120">
        <v>7.8151596189560933E-3</v>
      </c>
      <c r="G110" s="120" t="s">
        <v>431</v>
      </c>
      <c r="H110" s="120">
        <v>2.3318703270606693E-2</v>
      </c>
      <c r="I110" s="120">
        <v>1.8712045E-4</v>
      </c>
      <c r="J110" s="120">
        <v>8.4204202499999978E-4</v>
      </c>
      <c r="K110" s="120">
        <v>1.8712044999999997E-3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119.185</v>
      </c>
      <c r="AL110" s="69" t="s">
        <v>246</v>
      </c>
    </row>
    <row r="111" spans="1:38" s="2" customFormat="1" ht="26.25" customHeight="1" x14ac:dyDescent="0.25">
      <c r="A111" s="49" t="s">
        <v>244</v>
      </c>
      <c r="B111" s="49" t="s">
        <v>263</v>
      </c>
      <c r="C111" s="50" t="s">
        <v>377</v>
      </c>
      <c r="D111" s="60"/>
      <c r="E111" s="120">
        <v>1.3399330186666665E-3</v>
      </c>
      <c r="F111" s="120">
        <v>4.0504517230055123E-3</v>
      </c>
      <c r="G111" s="120" t="s">
        <v>431</v>
      </c>
      <c r="H111" s="120">
        <v>3.0076821651809523E-2</v>
      </c>
      <c r="I111" s="120">
        <v>6.3842480000000009E-5</v>
      </c>
      <c r="J111" s="120">
        <v>2.8729116000000002E-4</v>
      </c>
      <c r="K111" s="120">
        <v>6.3842479999999991E-4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40.664000000000001</v>
      </c>
      <c r="AL111" s="69" t="s">
        <v>246</v>
      </c>
    </row>
    <row r="112" spans="1:38" s="2" customFormat="1" ht="26.25" customHeight="1" x14ac:dyDescent="0.25">
      <c r="A112" s="49" t="s">
        <v>264</v>
      </c>
      <c r="B112" s="49" t="s">
        <v>265</v>
      </c>
      <c r="C112" s="50" t="s">
        <v>266</v>
      </c>
      <c r="D112" s="51"/>
      <c r="E112" s="120">
        <v>4.8940000000000001</v>
      </c>
      <c r="F112" s="120" t="s">
        <v>431</v>
      </c>
      <c r="G112" s="120" t="s">
        <v>431</v>
      </c>
      <c r="H112" s="120">
        <v>4.111379220148569</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122350000</v>
      </c>
      <c r="AL112" s="69" t="s">
        <v>419</v>
      </c>
    </row>
    <row r="113" spans="1:38" s="2" customFormat="1" ht="26.25" customHeight="1" x14ac:dyDescent="0.25">
      <c r="A113" s="49" t="s">
        <v>264</v>
      </c>
      <c r="B113" s="61" t="s">
        <v>267</v>
      </c>
      <c r="C113" s="62" t="s">
        <v>268</v>
      </c>
      <c r="D113" s="51"/>
      <c r="E113" s="120">
        <v>5.2548274827494774</v>
      </c>
      <c r="F113" s="120">
        <v>10.224439472848701</v>
      </c>
      <c r="G113" s="120" t="s">
        <v>431</v>
      </c>
      <c r="H113" s="120">
        <v>23.16121453183095</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5.6261868000000007E-2</v>
      </c>
      <c r="F114" s="120" t="s">
        <v>431</v>
      </c>
      <c r="G114" s="120" t="s">
        <v>431</v>
      </c>
      <c r="H114" s="120">
        <v>0.18285107100000003</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0.2416826013862185</v>
      </c>
      <c r="F115" s="120" t="s">
        <v>431</v>
      </c>
      <c r="G115" s="120" t="s">
        <v>431</v>
      </c>
      <c r="H115" s="120">
        <v>0.483365202772437</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6.9734727820472742E-2</v>
      </c>
      <c r="G116" s="120" t="s">
        <v>431</v>
      </c>
      <c r="H116" s="120">
        <v>0.78177605087093538</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0.1380991875</v>
      </c>
      <c r="J119" s="120">
        <v>3.5905788750000003</v>
      </c>
      <c r="K119" s="120">
        <v>3.5905788750000003</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7.3990040000000007E-3</v>
      </c>
      <c r="J120" s="120">
        <v>2.3463110299999999E-2</v>
      </c>
      <c r="K120" s="120">
        <v>4.9572458270000008E-2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1.7146154513148926</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0.43714902199999994</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4.6022641049990605E-2</v>
      </c>
      <c r="F123" s="120">
        <v>4.5841529823038608E-2</v>
      </c>
      <c r="G123" s="120">
        <v>5.1675108387379603E-3</v>
      </c>
      <c r="H123" s="120">
        <v>3.4641356797481621E-2</v>
      </c>
      <c r="I123" s="120">
        <v>8.5666125108437227E-2</v>
      </c>
      <c r="J123" s="120">
        <v>9.0150832676872419E-2</v>
      </c>
      <c r="K123" s="120">
        <v>9.1633614574684163E-2</v>
      </c>
      <c r="L123" s="120" t="s">
        <v>429</v>
      </c>
      <c r="M123" s="120">
        <v>1.1034578522410838</v>
      </c>
      <c r="N123" s="120">
        <v>3.3612598366075984E-3</v>
      </c>
      <c r="O123" s="120">
        <v>8.3415694852301235E-3</v>
      </c>
      <c r="P123" s="120">
        <v>1.58516624290115E-3</v>
      </c>
      <c r="Q123" s="120" t="s">
        <v>429</v>
      </c>
      <c r="R123" s="120" t="s">
        <v>429</v>
      </c>
      <c r="S123" s="120" t="s">
        <v>429</v>
      </c>
      <c r="T123" s="120" t="s">
        <v>429</v>
      </c>
      <c r="U123" s="120" t="s">
        <v>429</v>
      </c>
      <c r="V123" s="120" t="s">
        <v>429</v>
      </c>
      <c r="W123" s="120">
        <v>0.17513424999999999</v>
      </c>
      <c r="X123" s="120">
        <v>1.5951973795453191E-2</v>
      </c>
      <c r="Y123" s="120">
        <v>3.9451941651037839E-2</v>
      </c>
      <c r="Z123" s="120">
        <v>1.1294717498615554E-2</v>
      </c>
      <c r="AA123" s="120">
        <v>3.7589700361169592E-3</v>
      </c>
      <c r="AB123" s="120">
        <v>7.0457602981223541E-2</v>
      </c>
      <c r="AC123" s="120">
        <v>3.5026849999999998E-2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9.5063405530406153E-2</v>
      </c>
      <c r="G125" s="120" t="s">
        <v>433</v>
      </c>
      <c r="H125" s="120">
        <v>3.1687801843468719E-3</v>
      </c>
      <c r="I125" s="120">
        <v>1.6332255141786746E-2</v>
      </c>
      <c r="J125" s="120">
        <v>5.1894423595677239E-2</v>
      </c>
      <c r="K125" s="120">
        <v>0.10968953292000001</v>
      </c>
      <c r="L125" s="120" t="s">
        <v>429</v>
      </c>
      <c r="M125" s="120">
        <v>7.1774298553918072</v>
      </c>
      <c r="N125" s="120">
        <v>9.5063405530406168E-4</v>
      </c>
      <c r="O125" s="120">
        <v>9.5063405530406168E-4</v>
      </c>
      <c r="P125" s="120">
        <v>6.3375603686937449E-6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1967.296</v>
      </c>
      <c r="AL125" s="69" t="s">
        <v>426</v>
      </c>
    </row>
    <row r="126" spans="1:38" s="2" customFormat="1" ht="26.25" customHeight="1" x14ac:dyDescent="0.25">
      <c r="A126" s="49" t="s">
        <v>289</v>
      </c>
      <c r="B126" s="49" t="s">
        <v>292</v>
      </c>
      <c r="C126" s="50" t="s">
        <v>293</v>
      </c>
      <c r="D126" s="51"/>
      <c r="E126" s="120" t="s">
        <v>431</v>
      </c>
      <c r="F126" s="120" t="s">
        <v>431</v>
      </c>
      <c r="G126" s="120" t="s">
        <v>431</v>
      </c>
      <c r="H126" s="120">
        <v>0.82050631241061234</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872.11109556059489</v>
      </c>
      <c r="AL126" s="69" t="s">
        <v>425</v>
      </c>
    </row>
    <row r="127" spans="1:38" s="2" customFormat="1" ht="26.25" customHeight="1" x14ac:dyDescent="0.25">
      <c r="A127" s="49" t="s">
        <v>289</v>
      </c>
      <c r="B127" s="49" t="s">
        <v>294</v>
      </c>
      <c r="C127" s="50" t="s">
        <v>295</v>
      </c>
      <c r="D127" s="51"/>
      <c r="E127" s="120" t="s">
        <v>431</v>
      </c>
      <c r="F127" s="120" t="s">
        <v>431</v>
      </c>
      <c r="G127" s="120" t="s">
        <v>431</v>
      </c>
      <c r="H127" s="120">
        <v>0.19358663333178891</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2.418E-2</v>
      </c>
      <c r="F129" s="120">
        <v>1.209E-3</v>
      </c>
      <c r="G129" s="120">
        <v>5.4405000000000002E-2</v>
      </c>
      <c r="H129" s="120">
        <v>3.3E-4</v>
      </c>
      <c r="I129" s="120">
        <v>1.2E-5</v>
      </c>
      <c r="J129" s="120">
        <v>2.1000000000000002E-5</v>
      </c>
      <c r="K129" s="120">
        <v>3.0000000000000001E-5</v>
      </c>
      <c r="L129" s="120" t="s">
        <v>429</v>
      </c>
      <c r="M129" s="120">
        <v>1.8135E-3</v>
      </c>
      <c r="N129" s="120">
        <v>1.7999999999999998E-4</v>
      </c>
      <c r="O129" s="120">
        <v>3.8999999999999999E-5</v>
      </c>
      <c r="P129" s="120">
        <v>8.9999999999999992E-5</v>
      </c>
      <c r="Q129" s="120" t="s">
        <v>429</v>
      </c>
      <c r="R129" s="120" t="s">
        <v>429</v>
      </c>
      <c r="S129" s="120" t="s">
        <v>429</v>
      </c>
      <c r="T129" s="120" t="s">
        <v>429</v>
      </c>
      <c r="U129" s="120" t="s">
        <v>429</v>
      </c>
      <c r="V129" s="120" t="s">
        <v>429</v>
      </c>
      <c r="W129" s="120">
        <v>1.1100000000000001E-3</v>
      </c>
      <c r="X129" s="120">
        <v>3.5683199999999999E-6</v>
      </c>
      <c r="Y129" s="120">
        <v>7.6204799999999996E-6</v>
      </c>
      <c r="Z129" s="120">
        <v>4.0320000000000005E-6</v>
      </c>
      <c r="AA129" s="120">
        <v>4.9391999999999992E-6</v>
      </c>
      <c r="AB129" s="120">
        <v>2.016E-5</v>
      </c>
      <c r="AC129" s="120">
        <v>1.1100000000000001E-3</v>
      </c>
      <c r="AD129" s="120" t="s">
        <v>431</v>
      </c>
      <c r="AE129" s="31"/>
      <c r="AF129" s="133"/>
      <c r="AG129" s="133"/>
      <c r="AH129" s="133"/>
      <c r="AI129" s="133"/>
      <c r="AJ129" s="133"/>
      <c r="AK129" s="133">
        <v>3</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v>1.24E-5</v>
      </c>
      <c r="J131" s="120">
        <v>2.1700000000000002E-5</v>
      </c>
      <c r="K131" s="120">
        <v>3.1000000000000001E-5</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5.2355840290744613E-3</v>
      </c>
      <c r="F133" s="120">
        <v>5.5846229643460919E-4</v>
      </c>
      <c r="G133" s="120">
        <v>1.972069984284714E-3</v>
      </c>
      <c r="H133" s="120" t="s">
        <v>431</v>
      </c>
      <c r="I133" s="120">
        <v>2.0383873819863237E-4</v>
      </c>
      <c r="J133" s="120">
        <v>2.2931858047346143E-4</v>
      </c>
      <c r="K133" s="120">
        <v>2.5479842274829046E-4</v>
      </c>
      <c r="L133" s="120" t="s">
        <v>429</v>
      </c>
      <c r="M133" s="120">
        <v>7.5043371083400607E-3</v>
      </c>
      <c r="N133" s="120">
        <v>3.4903893527163072E-7</v>
      </c>
      <c r="O133" s="120">
        <v>8.7783292220815142E-5</v>
      </c>
      <c r="P133" s="120">
        <v>1.7451946763581534E-2</v>
      </c>
      <c r="Q133" s="120" t="s">
        <v>429</v>
      </c>
      <c r="R133" s="120" t="s">
        <v>429</v>
      </c>
      <c r="S133" s="120" t="s">
        <v>429</v>
      </c>
      <c r="T133" s="120" t="s">
        <v>429</v>
      </c>
      <c r="U133" s="120" t="s">
        <v>429</v>
      </c>
      <c r="V133" s="120" t="s">
        <v>429</v>
      </c>
      <c r="W133" s="120">
        <v>0.14485115813772678</v>
      </c>
      <c r="X133" s="120">
        <v>2.7225036951187199E-6</v>
      </c>
      <c r="Y133" s="120">
        <v>1.4869058642571469E-6</v>
      </c>
      <c r="Z133" s="120">
        <v>1.3263479540321968E-6</v>
      </c>
      <c r="AA133" s="120">
        <v>1.4450211920245514E-6</v>
      </c>
      <c r="AB133" s="120">
        <v>6.9807787054326156E-6</v>
      </c>
      <c r="AC133" s="120">
        <v>2.8970231627545352E-2</v>
      </c>
      <c r="AD133" s="120">
        <v>7.1552981730684303E-3</v>
      </c>
      <c r="AE133" s="31"/>
      <c r="AF133" s="133"/>
      <c r="AG133" s="133"/>
      <c r="AH133" s="133"/>
      <c r="AI133" s="133"/>
      <c r="AJ133" s="133"/>
      <c r="AK133" s="133">
        <v>17451.946763581538</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1.5001676571724576E-2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0.21498039566776156</v>
      </c>
      <c r="J139" s="120">
        <v>0.21498039566776156</v>
      </c>
      <c r="K139" s="120">
        <v>0.21498039566776156</v>
      </c>
      <c r="L139" s="120" t="s">
        <v>429</v>
      </c>
      <c r="M139" s="120" t="s">
        <v>434</v>
      </c>
      <c r="N139" s="120">
        <v>6.1726226852997683E-4</v>
      </c>
      <c r="O139" s="120">
        <v>1.2443665568488114E-3</v>
      </c>
      <c r="P139" s="120">
        <v>1.2443665568488114E-3</v>
      </c>
      <c r="Q139" s="120" t="s">
        <v>429</v>
      </c>
      <c r="R139" s="120" t="s">
        <v>429</v>
      </c>
      <c r="S139" s="120" t="s">
        <v>429</v>
      </c>
      <c r="T139" s="120" t="s">
        <v>429</v>
      </c>
      <c r="U139" s="120" t="s">
        <v>429</v>
      </c>
      <c r="V139" s="120" t="s">
        <v>429</v>
      </c>
      <c r="W139" s="120">
        <v>2.1975090293200501</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230.37341749662158</v>
      </c>
      <c r="F141" s="121">
        <f t="shared" ref="F141:AD141" si="0">SUM(F14:F140)</f>
        <v>171.11617201925654</v>
      </c>
      <c r="G141" s="121">
        <f t="shared" si="0"/>
        <v>31.392797491142396</v>
      </c>
      <c r="H141" s="121">
        <f t="shared" si="0"/>
        <v>60.215614084500579</v>
      </c>
      <c r="I141" s="121">
        <f t="shared" si="0"/>
        <v>23.454036876484395</v>
      </c>
      <c r="J141" s="121">
        <f t="shared" si="0"/>
        <v>36.659376208974145</v>
      </c>
      <c r="K141" s="121">
        <f t="shared" si="0"/>
        <v>49.096656336474815</v>
      </c>
      <c r="L141" s="121">
        <f t="shared" si="0"/>
        <v>0</v>
      </c>
      <c r="M141" s="121">
        <f t="shared" si="0"/>
        <v>668.0120201088115</v>
      </c>
      <c r="N141" s="121">
        <f t="shared" si="0"/>
        <v>17.614688355364539</v>
      </c>
      <c r="O141" s="121">
        <f t="shared" si="0"/>
        <v>0.97796167949247992</v>
      </c>
      <c r="P141" s="121">
        <f t="shared" si="0"/>
        <v>0.94218448278128086</v>
      </c>
      <c r="Q141" s="121">
        <f t="shared" si="0"/>
        <v>0</v>
      </c>
      <c r="R141" s="121">
        <f>SUM(R14:R140)</f>
        <v>0</v>
      </c>
      <c r="S141" s="121">
        <f t="shared" si="0"/>
        <v>0</v>
      </c>
      <c r="T141" s="121">
        <f t="shared" si="0"/>
        <v>0</v>
      </c>
      <c r="U141" s="121">
        <f t="shared" si="0"/>
        <v>0</v>
      </c>
      <c r="V141" s="121">
        <f t="shared" si="0"/>
        <v>0</v>
      </c>
      <c r="W141" s="121">
        <f t="shared" si="0"/>
        <v>37.76574215493131</v>
      </c>
      <c r="X141" s="121">
        <f t="shared" si="0"/>
        <v>2.4879484052488108</v>
      </c>
      <c r="Y141" s="121">
        <f t="shared" si="0"/>
        <v>2.7080633309209547</v>
      </c>
      <c r="Z141" s="121">
        <f t="shared" si="0"/>
        <v>1.1043660552003367</v>
      </c>
      <c r="AA141" s="121">
        <f t="shared" si="0"/>
        <v>1.4382338362099643</v>
      </c>
      <c r="AB141" s="121">
        <f t="shared" si="0"/>
        <v>7.7386116275800685</v>
      </c>
      <c r="AC141" s="121">
        <f t="shared" si="0"/>
        <v>18.574162836846817</v>
      </c>
      <c r="AD141" s="121">
        <f t="shared" si="0"/>
        <v>31.463470788204223</v>
      </c>
      <c r="AE141" s="31"/>
      <c r="AF141" s="134">
        <v>468928.29801340186</v>
      </c>
      <c r="AG141" s="134">
        <v>81466.903403907854</v>
      </c>
      <c r="AH141" s="134">
        <v>280427.7989609674</v>
      </c>
      <c r="AI141" s="134">
        <v>119090.29133955136</v>
      </c>
      <c r="AJ141" s="134">
        <v>16776</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45.730924104836262</v>
      </c>
      <c r="F143" s="120">
        <v>14.088973117738703</v>
      </c>
      <c r="G143" s="120">
        <v>0.7867064937784185</v>
      </c>
      <c r="H143" s="120">
        <v>2.3975396420843618</v>
      </c>
      <c r="I143" s="120">
        <v>2.7898480980921159</v>
      </c>
      <c r="J143" s="120">
        <v>2.7898480980921159</v>
      </c>
      <c r="K143" s="120">
        <v>2.7898480980921159</v>
      </c>
      <c r="L143" s="120" t="s">
        <v>429</v>
      </c>
      <c r="M143" s="120">
        <v>115.25613422079461</v>
      </c>
      <c r="N143" s="120">
        <v>8.736886973176327E-3</v>
      </c>
      <c r="O143" s="120">
        <v>2.8692080062461774E-3</v>
      </c>
      <c r="P143" s="120">
        <v>1.0042228021861616E-3</v>
      </c>
      <c r="Q143" s="120" t="s">
        <v>429</v>
      </c>
      <c r="R143" s="120" t="s">
        <v>429</v>
      </c>
      <c r="S143" s="120" t="s">
        <v>429</v>
      </c>
      <c r="T143" s="120" t="s">
        <v>429</v>
      </c>
      <c r="U143" s="120" t="s">
        <v>429</v>
      </c>
      <c r="V143" s="120" t="s">
        <v>429</v>
      </c>
      <c r="W143" s="120">
        <v>0.65132764285891986</v>
      </c>
      <c r="X143" s="120">
        <v>4.7439944046959157E-2</v>
      </c>
      <c r="Y143" s="120">
        <v>5.3425035183438198E-2</v>
      </c>
      <c r="Z143" s="120">
        <v>3.7399465678570602E-2</v>
      </c>
      <c r="AA143" s="120">
        <v>4.9571287755414167E-2</v>
      </c>
      <c r="AB143" s="120">
        <v>0.18755671028597726</v>
      </c>
      <c r="AC143" s="120">
        <v>0.11556528406068838</v>
      </c>
      <c r="AD143" s="120">
        <v>4.9978729196357302E-4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8.7635228715382958</v>
      </c>
      <c r="F144" s="120">
        <v>0.56819650583102999</v>
      </c>
      <c r="G144" s="120">
        <v>0.23099206851296708</v>
      </c>
      <c r="H144" s="120">
        <v>2.3708371229756397E-2</v>
      </c>
      <c r="I144" s="120">
        <v>0.98413679482474958</v>
      </c>
      <c r="J144" s="120">
        <v>0.98413679482474958</v>
      </c>
      <c r="K144" s="120">
        <v>0.98413679482474958</v>
      </c>
      <c r="L144" s="120" t="s">
        <v>429</v>
      </c>
      <c r="M144" s="120">
        <v>12.180868197749909</v>
      </c>
      <c r="N144" s="120">
        <v>4.3630113980359274E-4</v>
      </c>
      <c r="O144" s="120">
        <v>3.76032044816093E-4</v>
      </c>
      <c r="P144" s="120">
        <v>1.3161121568563253E-4</v>
      </c>
      <c r="Q144" s="120" t="s">
        <v>429</v>
      </c>
      <c r="R144" s="120" t="s">
        <v>429</v>
      </c>
      <c r="S144" s="120" t="s">
        <v>429</v>
      </c>
      <c r="T144" s="120" t="s">
        <v>429</v>
      </c>
      <c r="U144" s="120" t="s">
        <v>429</v>
      </c>
      <c r="V144" s="120" t="s">
        <v>429</v>
      </c>
      <c r="W144" s="120">
        <v>4.7744134700002147E-2</v>
      </c>
      <c r="X144" s="120">
        <v>9.5723978819895351E-3</v>
      </c>
      <c r="Y144" s="120">
        <v>1.0683902722500069E-2</v>
      </c>
      <c r="Z144" s="120">
        <v>8.1507848837888523E-3</v>
      </c>
      <c r="AA144" s="120">
        <v>9.057946166085136E-3</v>
      </c>
      <c r="AB144" s="120">
        <v>3.7465031654363594E-2</v>
      </c>
      <c r="AC144" s="120">
        <v>9.548826940000428E-3</v>
      </c>
      <c r="AD144" s="120">
        <v>7.2124193929394586E-5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40.236009362897377</v>
      </c>
      <c r="F145" s="120">
        <v>2.4424654632627716</v>
      </c>
      <c r="G145" s="120">
        <v>0.55284324447742117</v>
      </c>
      <c r="H145" s="120">
        <v>1.2638805189106135E-2</v>
      </c>
      <c r="I145" s="120">
        <v>1.2542580970480333</v>
      </c>
      <c r="J145" s="120">
        <v>1.2542580970480333</v>
      </c>
      <c r="K145" s="120">
        <v>1.2542580970480333</v>
      </c>
      <c r="L145" s="120" t="s">
        <v>429</v>
      </c>
      <c r="M145" s="120">
        <v>8.4922858893825506</v>
      </c>
      <c r="N145" s="120">
        <v>1.072532018156849E-3</v>
      </c>
      <c r="O145" s="120">
        <v>1.01317846716443E-3</v>
      </c>
      <c r="P145" s="120">
        <v>3.5461246350755029E-4</v>
      </c>
      <c r="Q145" s="120" t="s">
        <v>429</v>
      </c>
      <c r="R145" s="120" t="s">
        <v>429</v>
      </c>
      <c r="S145" s="120" t="s">
        <v>429</v>
      </c>
      <c r="T145" s="120" t="s">
        <v>429</v>
      </c>
      <c r="U145" s="120" t="s">
        <v>429</v>
      </c>
      <c r="V145" s="120" t="s">
        <v>429</v>
      </c>
      <c r="W145" s="120">
        <v>0.60936127089620862</v>
      </c>
      <c r="X145" s="120">
        <v>3.9140916028857359E-3</v>
      </c>
      <c r="Y145" s="120">
        <v>2.3952310369625768E-2</v>
      </c>
      <c r="Z145" s="120">
        <v>2.6700531470371752E-2</v>
      </c>
      <c r="AA145" s="120">
        <v>6.2309035115814407E-3</v>
      </c>
      <c r="AB145" s="120">
        <v>5.970483817126182E-2</v>
      </c>
      <c r="AC145" s="120">
        <v>6.1824075679657059E-2</v>
      </c>
      <c r="AD145" s="120">
        <v>5.777944605557353E-5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0.23189241744928341</v>
      </c>
      <c r="F146" s="120">
        <v>2.5745789152984373</v>
      </c>
      <c r="G146" s="120">
        <v>1.0439525774725723E-3</v>
      </c>
      <c r="H146" s="120">
        <v>1.7825671650209451E-3</v>
      </c>
      <c r="I146" s="120">
        <v>0.10573126904319599</v>
      </c>
      <c r="J146" s="120">
        <v>0.10573126904319599</v>
      </c>
      <c r="K146" s="120">
        <v>0.10573126904319599</v>
      </c>
      <c r="L146" s="120" t="s">
        <v>429</v>
      </c>
      <c r="M146" s="120">
        <v>10.323395346506491</v>
      </c>
      <c r="N146" s="120">
        <v>1.4599264773652287E-4</v>
      </c>
      <c r="O146" s="120">
        <v>2.919852954730458E-5</v>
      </c>
      <c r="P146" s="120">
        <v>1.0219485341556602E-5</v>
      </c>
      <c r="Q146" s="120" t="s">
        <v>429</v>
      </c>
      <c r="R146" s="120" t="s">
        <v>429</v>
      </c>
      <c r="S146" s="120" t="s">
        <v>429</v>
      </c>
      <c r="T146" s="120" t="s">
        <v>429</v>
      </c>
      <c r="U146" s="120" t="s">
        <v>429</v>
      </c>
      <c r="V146" s="120" t="s">
        <v>429</v>
      </c>
      <c r="W146" s="120">
        <v>4.5257720798322085E-3</v>
      </c>
      <c r="X146" s="120">
        <v>4.2453471316904933E-4</v>
      </c>
      <c r="Y146" s="120">
        <v>6.2052268455239359E-4</v>
      </c>
      <c r="Z146" s="120">
        <v>3.071023900341203E-4</v>
      </c>
      <c r="AA146" s="120">
        <v>7.0446022239701288E-4</v>
      </c>
      <c r="AB146" s="120">
        <v>2.0566200101525762E-3</v>
      </c>
      <c r="AC146" s="120">
        <v>9.0515441596644177E-4</v>
      </c>
      <c r="AD146" s="120">
        <v>1.7651735044226519E-5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2.8652650302806308</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0.62085325205787711</v>
      </c>
      <c r="J148" s="120">
        <v>1.1482428170288046</v>
      </c>
      <c r="K148" s="120">
        <v>1.5223621638111351</v>
      </c>
      <c r="L148" s="120" t="s">
        <v>429</v>
      </c>
      <c r="M148" s="120" t="s">
        <v>431</v>
      </c>
      <c r="N148" s="120">
        <v>3.8024524146079095</v>
      </c>
      <c r="O148" s="120">
        <v>1.7624084855446684E-2</v>
      </c>
      <c r="P148" s="120" t="s">
        <v>431</v>
      </c>
      <c r="Q148" s="120" t="s">
        <v>429</v>
      </c>
      <c r="R148" s="120" t="s">
        <v>429</v>
      </c>
      <c r="S148" s="120" t="s">
        <v>429</v>
      </c>
      <c r="T148" s="120" t="s">
        <v>429</v>
      </c>
      <c r="U148" s="120" t="s">
        <v>429</v>
      </c>
      <c r="V148" s="120" t="s">
        <v>429</v>
      </c>
      <c r="W148" s="120" t="s">
        <v>431</v>
      </c>
      <c r="X148" s="120">
        <v>1.5410093114955137E-3</v>
      </c>
      <c r="Y148" s="120">
        <v>1.5410093114955137E-3</v>
      </c>
      <c r="Z148" s="120">
        <v>1.5410093114955137E-3</v>
      </c>
      <c r="AA148" s="120">
        <v>1.5410093114955137E-3</v>
      </c>
      <c r="AB148" s="120">
        <v>6.1640372459820549E-3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0.34390696222670236</v>
      </c>
      <c r="J149" s="120">
        <v>0.63686474486426425</v>
      </c>
      <c r="K149" s="120">
        <v>1.2737294897285287</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182.61751717560094</v>
      </c>
      <c r="F152" s="127">
        <f t="shared" ref="F152:AD152" si="1">SUM(F$141, F$151, IF(AND(ISNUMBER(SEARCH($B$4,"AT|BE|CH|GB|IE|LT|LU|NL")),SUM(F$143:F$149)&gt;0),SUM(F$143:F$149)-SUM(F$27:F$33),0))</f>
        <v>167.65489497523905</v>
      </c>
      <c r="G152" s="127">
        <f t="shared" si="1"/>
        <v>30.706543300914529</v>
      </c>
      <c r="H152" s="127">
        <f t="shared" si="1"/>
        <v>59.869451688956872</v>
      </c>
      <c r="I152" s="127">
        <f t="shared" si="1"/>
        <v>22.170033708123515</v>
      </c>
      <c r="J152" s="127">
        <f t="shared" si="1"/>
        <v>35.375373040613262</v>
      </c>
      <c r="K152" s="127">
        <f t="shared" si="1"/>
        <v>47.81265316811394</v>
      </c>
      <c r="L152" s="127">
        <f t="shared" si="1"/>
        <v>0</v>
      </c>
      <c r="M152" s="127">
        <f t="shared" si="1"/>
        <v>645.09605553915958</v>
      </c>
      <c r="N152" s="127">
        <f t="shared" si="1"/>
        <v>17.612414508593705</v>
      </c>
      <c r="O152" s="127">
        <f t="shared" si="1"/>
        <v>0.97651882239366661</v>
      </c>
      <c r="P152" s="127">
        <f t="shared" si="1"/>
        <v>0.94167948279669622</v>
      </c>
      <c r="Q152" s="127">
        <f t="shared" si="1"/>
        <v>0</v>
      </c>
      <c r="R152" s="127">
        <f t="shared" si="1"/>
        <v>0</v>
      </c>
      <c r="S152" s="127">
        <f t="shared" si="1"/>
        <v>0</v>
      </c>
      <c r="T152" s="127">
        <f t="shared" si="1"/>
        <v>0</v>
      </c>
      <c r="U152" s="127">
        <f t="shared" si="1"/>
        <v>0</v>
      </c>
      <c r="V152" s="127">
        <f t="shared" si="1"/>
        <v>0</v>
      </c>
      <c r="W152" s="127">
        <f t="shared" si="1"/>
        <v>37.765368038700025</v>
      </c>
      <c r="X152" s="127">
        <f t="shared" si="1"/>
        <v>2.4789396229949046</v>
      </c>
      <c r="Y152" s="127">
        <f t="shared" si="1"/>
        <v>2.6800324041888666</v>
      </c>
      <c r="Z152" s="127">
        <f t="shared" si="1"/>
        <v>1.0755168464751561</v>
      </c>
      <c r="AA152" s="127">
        <f t="shared" si="1"/>
        <v>1.4270330621679153</v>
      </c>
      <c r="AB152" s="127">
        <f t="shared" si="1"/>
        <v>7.6601499146652365</v>
      </c>
      <c r="AC152" s="127">
        <f t="shared" si="1"/>
        <v>18.49933959058988</v>
      </c>
      <c r="AD152" s="127">
        <f t="shared" si="1"/>
        <v>31.463362861889241</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182.61751717560094</v>
      </c>
      <c r="F154" s="127">
        <f>SUM(F$141, F$153, -1 * IF(OR($B$6=2005,$B$6&gt;=2020),SUM(F$99:F$122),0), IF(AND(ISNUMBER(SEARCH($B$4,"AT|BE|CH|GB|IE|LT|LU|NL")),SUM(F$143:F$149)&gt;0),SUM(F$143:F$149)-SUM(F$27:F$33),0))</f>
        <v>167.65489497523905</v>
      </c>
      <c r="G154" s="127">
        <f>SUM(G$141, G$153, IF(AND(ISNUMBER(SEARCH($B$4,"AT|BE|CH|GB|IE|LT|LU|NL")),SUM(G$143:G$149)&gt;0),SUM(G$143:G$149)-SUM(G$27:G$33),0))</f>
        <v>30.706543300914529</v>
      </c>
      <c r="H154" s="127">
        <f>SUM(H$141, H$153, IF(AND(ISNUMBER(SEARCH($B$4,"AT|BE|CH|GB|IE|LT|LU|NL")),SUM(H$143:H$149)&gt;0),SUM(H$143:H$149)-SUM(H$27:H$33),0))</f>
        <v>59.869451688956872</v>
      </c>
      <c r="I154" s="127">
        <f t="shared" ref="I154:AD154" si="2">SUM(I$141, I$153, IF(AND(ISNUMBER(SEARCH($B$4,"AT|BE|CH|GB|IE|LT|LU|NL")),SUM(I$143:I$149)&gt;0),SUM(I$143:I$149)-SUM(I$27:I$33),0))</f>
        <v>22.170033708123515</v>
      </c>
      <c r="J154" s="127">
        <f t="shared" si="2"/>
        <v>35.375373040613262</v>
      </c>
      <c r="K154" s="127">
        <f t="shared" si="2"/>
        <v>47.81265316811394</v>
      </c>
      <c r="L154" s="127">
        <f t="shared" si="2"/>
        <v>0</v>
      </c>
      <c r="M154" s="127">
        <f t="shared" si="2"/>
        <v>645.09605553915958</v>
      </c>
      <c r="N154" s="127">
        <f t="shared" si="2"/>
        <v>17.612414508593705</v>
      </c>
      <c r="O154" s="127">
        <f t="shared" si="2"/>
        <v>0.97651882239366661</v>
      </c>
      <c r="P154" s="127">
        <f t="shared" si="2"/>
        <v>0.94167948279669622</v>
      </c>
      <c r="Q154" s="127">
        <f t="shared" si="2"/>
        <v>0</v>
      </c>
      <c r="R154" s="127">
        <f t="shared" si="2"/>
        <v>0</v>
      </c>
      <c r="S154" s="127">
        <f t="shared" si="2"/>
        <v>0</v>
      </c>
      <c r="T154" s="127">
        <f t="shared" si="2"/>
        <v>0</v>
      </c>
      <c r="U154" s="127">
        <f t="shared" si="2"/>
        <v>0</v>
      </c>
      <c r="V154" s="127">
        <f t="shared" si="2"/>
        <v>0</v>
      </c>
      <c r="W154" s="127">
        <f t="shared" si="2"/>
        <v>37.765368038700025</v>
      </c>
      <c r="X154" s="127">
        <f t="shared" si="2"/>
        <v>2.4789396229949046</v>
      </c>
      <c r="Y154" s="127">
        <f t="shared" si="2"/>
        <v>2.6800324041888666</v>
      </c>
      <c r="Z154" s="127">
        <f t="shared" si="2"/>
        <v>1.0755168464751561</v>
      </c>
      <c r="AA154" s="127">
        <f t="shared" si="2"/>
        <v>1.4270330621679153</v>
      </c>
      <c r="AB154" s="127">
        <f t="shared" si="2"/>
        <v>7.6601499146652365</v>
      </c>
      <c r="AC154" s="127">
        <f t="shared" si="2"/>
        <v>18.49933959058988</v>
      </c>
      <c r="AD154" s="127">
        <f t="shared" si="2"/>
        <v>31.463362861889241</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5.4873019091524089</v>
      </c>
      <c r="F157" s="130">
        <v>0.35177919474472752</v>
      </c>
      <c r="G157" s="130">
        <v>0.41465096438743343</v>
      </c>
      <c r="H157" s="130">
        <v>2.8246697637111565E-3</v>
      </c>
      <c r="I157" s="130">
        <v>0.44906693888678978</v>
      </c>
      <c r="J157" s="130">
        <v>0.44906693888678978</v>
      </c>
      <c r="K157" s="130">
        <v>0.44906693888678978</v>
      </c>
      <c r="L157" s="130" t="s">
        <v>429</v>
      </c>
      <c r="M157" s="130">
        <v>0.61212184985784246</v>
      </c>
      <c r="N157" s="130">
        <v>3.5925355110943188E-4</v>
      </c>
      <c r="O157" s="130">
        <v>3.5925355110943188E-4</v>
      </c>
      <c r="P157" s="130">
        <v>1.2573874288830114E-4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17962.677555471593</v>
      </c>
      <c r="AG157" s="95"/>
      <c r="AH157" s="95"/>
      <c r="AI157" s="95"/>
      <c r="AJ157" s="95"/>
      <c r="AK157" s="95"/>
      <c r="AL157" s="92" t="s">
        <v>50</v>
      </c>
    </row>
    <row r="158" spans="1:38" s="1" customFormat="1" ht="26.25" customHeight="1" x14ac:dyDescent="0.25">
      <c r="A158" s="92" t="s">
        <v>328</v>
      </c>
      <c r="B158" s="92" t="s">
        <v>331</v>
      </c>
      <c r="C158" s="93" t="s">
        <v>332</v>
      </c>
      <c r="D158" s="94"/>
      <c r="E158" s="130">
        <v>0.18433865304085134</v>
      </c>
      <c r="F158" s="130">
        <v>1.5055976077594634E-2</v>
      </c>
      <c r="G158" s="130">
        <v>1.2129956689181346E-2</v>
      </c>
      <c r="H158" s="130">
        <v>8.2631236480237236E-5</v>
      </c>
      <c r="I158" s="130">
        <v>1.3136741469508302E-2</v>
      </c>
      <c r="J158" s="130">
        <v>1.3136741469508302E-2</v>
      </c>
      <c r="K158" s="130">
        <v>1.3136741469508302E-2</v>
      </c>
      <c r="L158" s="130" t="s">
        <v>429</v>
      </c>
      <c r="M158" s="130">
        <v>5.0965842504778605E-2</v>
      </c>
      <c r="N158" s="130">
        <v>1.0509393175606641E-5</v>
      </c>
      <c r="O158" s="130">
        <v>1.0509393175606641E-5</v>
      </c>
      <c r="P158" s="130">
        <v>3.6782876114623246E-6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525.46965878033211</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2021-02-10T18:42:39Z</dcterms:modified>
</cp:coreProperties>
</file>