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<sst xmlns="http://schemas.openxmlformats.org/spreadsheetml/2006/main" count="3458" uniqueCount="437">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</sst>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2006</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2006</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10.346755714961983</v>
      </c>
      <c r="F14" s="120">
        <v>0.25746165989728093</v>
      </c>
      <c r="G14" s="120">
        <v>3.5475669876387474</v>
      </c>
      <c r="H14" s="120">
        <v>0.24119063313492928</v>
      </c>
      <c r="I14" s="120">
        <v>0.75045503440457362</v>
      </c>
      <c r="J14" s="120">
        <v>0.89329592041282868</v>
      </c>
      <c r="K14" s="120">
        <v>0.96920937670902496</v>
      </c>
      <c r="L14" s="120" t="s">
        <v>429</v>
      </c>
      <c r="M14" s="120">
        <v>3.1036069483804978</v>
      </c>
      <c r="N14" s="120">
        <v>1.3374105482465179</v>
      </c>
      <c r="O14" s="120">
        <v>9.287803674868543E-2</v>
      </c>
      <c r="P14" s="120">
        <v>0.19548718110122623</v>
      </c>
      <c r="Q14" s="120" t="s">
        <v>429</v>
      </c>
      <c r="R14" s="120" t="s">
        <v>429</v>
      </c>
      <c r="S14" s="120" t="s">
        <v>429</v>
      </c>
      <c r="T14" s="120" t="s">
        <v>429</v>
      </c>
      <c r="U14" s="120" t="s">
        <v>429</v>
      </c>
      <c r="V14" s="120" t="s">
        <v>429</v>
      </c>
      <c r="W14" s="120">
        <v>0.77040396087126595</v>
      </c>
      <c r="X14" s="120">
        <v>9.3453788525043029E-3</v>
      </c>
      <c r="Y14" s="120">
        <v>1.0017422377557894E-3</v>
      </c>
      <c r="Z14" s="120">
        <v>7.4815800899013997E-4</v>
      </c>
      <c r="AA14" s="120">
        <v>1.2089691438802903E-3</v>
      </c>
      <c r="AB14" s="120">
        <v>1.2304248243130523E-2</v>
      </c>
      <c r="AC14" s="120">
        <v>0.29223248184740708</v>
      </c>
      <c r="AD14" s="120">
        <v>0.83135597912023074</v>
      </c>
      <c r="AE14" s="31"/>
      <c r="AF14" s="133">
        <v>12515.338692078863</v>
      </c>
      <c r="AG14" s="133">
        <v>60200.069807387255</v>
      </c>
      <c r="AH14" s="133">
        <v>79171.485752838984</v>
      </c>
      <c r="AI14" s="133">
        <v>29536.604160578558</v>
      </c>
      <c r="AJ14" s="133">
        <v>13076.310239256842</v>
      </c>
      <c r="AK14" s="133"/>
      <c r="AL14" s="69" t="s">
        <v>50</v>
      </c>
    </row>
    <row r="15" spans="1:38" s="1" customFormat="1" ht="26.25" customHeight="1" x14ac:dyDescent="0.25">
      <c r="A15" s="49" t="s">
        <v>54</v>
      </c>
      <c r="B15" s="49" t="s">
        <v>55</v>
      </c>
      <c r="C15" s="50" t="s">
        <v>56</v>
      </c>
      <c r="D15" s="51"/>
      <c r="E15" s="120">
        <v>3.3890000000000002</v>
      </c>
      <c r="F15" s="120" t="s">
        <v>433</v>
      </c>
      <c r="G15" s="120">
        <v>3.6910000000000003</v>
      </c>
      <c r="H15" s="120">
        <v>8.5737310446682702E-2</v>
      </c>
      <c r="I15" s="120">
        <v>7.8937600000000011E-2</v>
      </c>
      <c r="J15" s="120">
        <v>9.3738400000000013E-2</v>
      </c>
      <c r="K15" s="120">
        <v>9.8671999999999996E-2</v>
      </c>
      <c r="L15" s="120" t="s">
        <v>429</v>
      </c>
      <c r="M15" s="120">
        <v>0.46200000000000002</v>
      </c>
      <c r="N15" s="120">
        <v>0.36048092993806119</v>
      </c>
      <c r="O15" s="120">
        <v>0.1497138533169608</v>
      </c>
      <c r="P15" s="120">
        <v>1.3518129648094011E-2</v>
      </c>
      <c r="Q15" s="120" t="s">
        <v>429</v>
      </c>
      <c r="R15" s="120" t="s">
        <v>429</v>
      </c>
      <c r="S15" s="120" t="s">
        <v>429</v>
      </c>
      <c r="T15" s="120" t="s">
        <v>429</v>
      </c>
      <c r="U15" s="120" t="s">
        <v>429</v>
      </c>
      <c r="V15" s="120" t="s">
        <v>429</v>
      </c>
      <c r="W15" s="120">
        <v>1.8277441765206969E-2</v>
      </c>
      <c r="X15" s="120">
        <v>1.0041667194851496E-4</v>
      </c>
      <c r="Y15" s="120">
        <v>8.5437996450604898E-4</v>
      </c>
      <c r="Z15" s="120">
        <v>7.766949787348902E-4</v>
      </c>
      <c r="AA15" s="120">
        <v>1.1547796487322939E-3</v>
      </c>
      <c r="AB15" s="120">
        <v>2.8862712639217488E-3</v>
      </c>
      <c r="AC15" s="120">
        <v>2.6975806540333945E-3</v>
      </c>
      <c r="AD15" s="120">
        <v>1.6449697588686273E-6</v>
      </c>
      <c r="AE15" s="31"/>
      <c r="AF15" s="133">
        <v>32033.604517110929</v>
      </c>
      <c r="AG15" s="133">
        <v>0</v>
      </c>
      <c r="AH15" s="133">
        <v>8683.3582171064991</v>
      </c>
      <c r="AI15" s="133">
        <v>0</v>
      </c>
      <c r="AJ15" s="133">
        <v>0</v>
      </c>
      <c r="AK15" s="133"/>
      <c r="AL15" s="69" t="s">
        <v>50</v>
      </c>
    </row>
    <row r="16" spans="1:38" s="1" customFormat="1" ht="26.25" customHeight="1" x14ac:dyDescent="0.25">
      <c r="A16" s="49" t="s">
        <v>54</v>
      </c>
      <c r="B16" s="49" t="s">
        <v>57</v>
      </c>
      <c r="C16" s="50" t="s">
        <v>58</v>
      </c>
      <c r="D16" s="51"/>
      <c r="E16" s="120">
        <v>0.70888519241033088</v>
      </c>
      <c r="F16" s="120">
        <v>2.36295064136777E-3</v>
      </c>
      <c r="G16" s="120">
        <v>1.4177703848206619E-3</v>
      </c>
      <c r="H16" s="120">
        <v>4.7259012827355401E-3</v>
      </c>
      <c r="I16" s="120">
        <v>8.6358216231025825E-2</v>
      </c>
      <c r="J16" s="120">
        <v>8.6712658827231004E-2</v>
      </c>
      <c r="K16" s="120">
        <v>8.6948953891367767E-2</v>
      </c>
      <c r="L16" s="120" t="s">
        <v>429</v>
      </c>
      <c r="M16" s="120">
        <v>4.7259012827355396E-2</v>
      </c>
      <c r="N16" s="120">
        <v>7.0888519241033097E-6</v>
      </c>
      <c r="O16" s="120">
        <v>1.181475320683885E-6</v>
      </c>
      <c r="P16" s="120">
        <v>4.72590128273554E-4</v>
      </c>
      <c r="Q16" s="120" t="s">
        <v>429</v>
      </c>
      <c r="R16" s="120" t="s">
        <v>429</v>
      </c>
      <c r="S16" s="120" t="s">
        <v>429</v>
      </c>
      <c r="T16" s="120" t="s">
        <v>429</v>
      </c>
      <c r="U16" s="120" t="s">
        <v>429</v>
      </c>
      <c r="V16" s="120" t="s">
        <v>429</v>
      </c>
      <c r="W16" s="120">
        <v>9.4518025654710788E-4</v>
      </c>
      <c r="X16" s="120">
        <v>9.9759479804653858E-6</v>
      </c>
      <c r="Y16" s="120">
        <v>1.4963921970698079E-5</v>
      </c>
      <c r="Z16" s="120">
        <v>1.4963921970698079E-5</v>
      </c>
      <c r="AA16" s="120">
        <v>1.4963921970698079E-5</v>
      </c>
      <c r="AB16" s="120">
        <v>5.4867713892559612E-5</v>
      </c>
      <c r="AC16" s="120">
        <v>1.8903605130942159E-4</v>
      </c>
      <c r="AD16" s="120">
        <v>8.5066223089239729E-8</v>
      </c>
      <c r="AE16" s="31"/>
      <c r="AF16" s="133">
        <v>0</v>
      </c>
      <c r="AG16" s="133">
        <v>0</v>
      </c>
      <c r="AH16" s="133">
        <v>4725.90128273554</v>
      </c>
      <c r="AI16" s="133">
        <v>37.812249999999999</v>
      </c>
      <c r="AJ16" s="133">
        <v>0</v>
      </c>
      <c r="AK16" s="133"/>
      <c r="AL16" s="69" t="s">
        <v>50</v>
      </c>
    </row>
    <row r="17" spans="1:38" s="2" customFormat="1" ht="26.25" customHeight="1" x14ac:dyDescent="0.25">
      <c r="A17" s="49" t="s">
        <v>54</v>
      </c>
      <c r="B17" s="49" t="s">
        <v>59</v>
      </c>
      <c r="C17" s="50" t="s">
        <v>60</v>
      </c>
      <c r="D17" s="51"/>
      <c r="E17" s="120">
        <v>5.124782274229327</v>
      </c>
      <c r="F17" s="120">
        <v>0.32476483375983445</v>
      </c>
      <c r="G17" s="120">
        <v>5.6913349521730341</v>
      </c>
      <c r="H17" s="120">
        <v>2.1039527172539263E-2</v>
      </c>
      <c r="I17" s="120">
        <v>4.2411343847879972E-2</v>
      </c>
      <c r="J17" s="120">
        <v>5.0893612617455966E-2</v>
      </c>
      <c r="K17" s="120">
        <v>5.6548458463839962E-2</v>
      </c>
      <c r="L17" s="120" t="s">
        <v>429</v>
      </c>
      <c r="M17" s="120">
        <v>147.97533869319494</v>
      </c>
      <c r="N17" s="120">
        <v>0.19539618557201366</v>
      </c>
      <c r="O17" s="120">
        <v>4.394582997068212E-3</v>
      </c>
      <c r="P17" s="120">
        <v>4.5652621246048731E-4</v>
      </c>
      <c r="Q17" s="120" t="s">
        <v>429</v>
      </c>
      <c r="R17" s="120" t="s">
        <v>429</v>
      </c>
      <c r="S17" s="120" t="s">
        <v>429</v>
      </c>
      <c r="T17" s="120" t="s">
        <v>429</v>
      </c>
      <c r="U17" s="120" t="s">
        <v>429</v>
      </c>
      <c r="V17" s="120" t="s">
        <v>429</v>
      </c>
      <c r="W17" s="120">
        <v>3.6509814029550697E-2</v>
      </c>
      <c r="X17" s="120">
        <v>1.9360919190863747E-4</v>
      </c>
      <c r="Y17" s="120">
        <v>3.5799845226330341E-4</v>
      </c>
      <c r="Z17" s="120">
        <v>1.087682437312518E-4</v>
      </c>
      <c r="AA17" s="120">
        <v>8.6968566645030836E-5</v>
      </c>
      <c r="AB17" s="120">
        <v>7.4734445454822343E-4</v>
      </c>
      <c r="AC17" s="120">
        <v>5.8279614812670293E-3</v>
      </c>
      <c r="AD17" s="120">
        <v>9.6914518662670868E-2</v>
      </c>
      <c r="AE17" s="31"/>
      <c r="AF17" s="133">
        <v>690.29588571136935</v>
      </c>
      <c r="AG17" s="133">
        <v>5065.5283501110698</v>
      </c>
      <c r="AH17" s="133">
        <v>19163.220625130438</v>
      </c>
      <c r="AI17" s="133">
        <v>0</v>
      </c>
      <c r="AJ17" s="133">
        <v>0</v>
      </c>
      <c r="AK17" s="133"/>
      <c r="AL17" s="69" t="s">
        <v>50</v>
      </c>
    </row>
    <row r="18" spans="1:38" s="2" customFormat="1" ht="26.25" customHeight="1" x14ac:dyDescent="0.25">
      <c r="A18" s="49" t="s">
        <v>54</v>
      </c>
      <c r="B18" s="49" t="s">
        <v>61</v>
      </c>
      <c r="C18" s="50" t="s">
        <v>62</v>
      </c>
      <c r="D18" s="51"/>
      <c r="E18" s="120">
        <v>0.19565161889247185</v>
      </c>
      <c r="F18" s="120">
        <v>3.056903980087559E-3</v>
      </c>
      <c r="G18" s="120">
        <v>0.11669757191019631</v>
      </c>
      <c r="H18" s="120">
        <v>4.0927807284717272E-3</v>
      </c>
      <c r="I18" s="120">
        <v>6.2323464312700853E-3</v>
      </c>
      <c r="J18" s="120">
        <v>7.4788157175241015E-3</v>
      </c>
      <c r="K18" s="120">
        <v>8.3097952416934465E-3</v>
      </c>
      <c r="L18" s="120" t="s">
        <v>429</v>
      </c>
      <c r="M18" s="120">
        <v>3.7970579279604448E-2</v>
      </c>
      <c r="N18" s="120">
        <v>1.2020173817977862E-3</v>
      </c>
      <c r="O18" s="120">
        <v>1.79386430392013E-3</v>
      </c>
      <c r="P18" s="120">
        <v>4.2919009804930623E-4</v>
      </c>
      <c r="Q18" s="120" t="s">
        <v>429</v>
      </c>
      <c r="R18" s="120" t="s">
        <v>429</v>
      </c>
      <c r="S18" s="120" t="s">
        <v>429</v>
      </c>
      <c r="T18" s="120" t="s">
        <v>429</v>
      </c>
      <c r="U18" s="120" t="s">
        <v>429</v>
      </c>
      <c r="V18" s="120" t="s">
        <v>429</v>
      </c>
      <c r="W18" s="120">
        <v>3.4572783585514744E-2</v>
      </c>
      <c r="X18" s="120">
        <v>8.1482706862996741E-5</v>
      </c>
      <c r="Y18" s="120">
        <v>1.4510379819207556E-4</v>
      </c>
      <c r="Z18" s="120">
        <v>4.4760820985690772E-5</v>
      </c>
      <c r="AA18" s="120">
        <v>3.5509842376484846E-5</v>
      </c>
      <c r="AB18" s="120">
        <v>3.0685716841724798E-4</v>
      </c>
      <c r="AC18" s="120">
        <v>9.5249432822100205E-4</v>
      </c>
      <c r="AD18" s="120">
        <v>2.1129072972531106E-2</v>
      </c>
      <c r="AE18" s="31"/>
      <c r="AF18" s="133">
        <v>446.48431422951194</v>
      </c>
      <c r="AG18" s="133">
        <v>121.51459793772661</v>
      </c>
      <c r="AH18" s="133">
        <v>3187.9904935376794</v>
      </c>
      <c r="AI18" s="133">
        <v>0</v>
      </c>
      <c r="AJ18" s="133">
        <v>0</v>
      </c>
      <c r="AK18" s="133"/>
      <c r="AL18" s="69" t="s">
        <v>50</v>
      </c>
    </row>
    <row r="19" spans="1:38" s="2" customFormat="1" ht="26.25" customHeight="1" x14ac:dyDescent="0.25">
      <c r="A19" s="49" t="s">
        <v>54</v>
      </c>
      <c r="B19" s="49" t="s">
        <v>63</v>
      </c>
      <c r="C19" s="50" t="s">
        <v>64</v>
      </c>
      <c r="D19" s="51"/>
      <c r="E19" s="120">
        <v>1.2198853553388564</v>
      </c>
      <c r="F19" s="120">
        <v>3.7231679317472871E-2</v>
      </c>
      <c r="G19" s="120">
        <v>0.24290292112281126</v>
      </c>
      <c r="H19" s="120">
        <v>2.9350424887527867E-2</v>
      </c>
      <c r="I19" s="120">
        <v>0.12763575895850918</v>
      </c>
      <c r="J19" s="120">
        <v>0.15306018144470043</v>
      </c>
      <c r="K19" s="120">
        <v>0.17001385982776979</v>
      </c>
      <c r="L19" s="120" t="s">
        <v>429</v>
      </c>
      <c r="M19" s="120">
        <v>0.4008232265428946</v>
      </c>
      <c r="N19" s="120">
        <v>0.20220099922359405</v>
      </c>
      <c r="O19" s="120">
        <v>9.6115880246225045E-3</v>
      </c>
      <c r="P19" s="120">
        <v>6.927069558995305E-3</v>
      </c>
      <c r="Q19" s="120" t="s">
        <v>429</v>
      </c>
      <c r="R19" s="120" t="s">
        <v>429</v>
      </c>
      <c r="S19" s="120" t="s">
        <v>429</v>
      </c>
      <c r="T19" s="120" t="s">
        <v>429</v>
      </c>
      <c r="U19" s="120" t="s">
        <v>429</v>
      </c>
      <c r="V19" s="120" t="s">
        <v>429</v>
      </c>
      <c r="W19" s="120">
        <v>0.39320192359302586</v>
      </c>
      <c r="X19" s="120">
        <v>3.722346313517783E-3</v>
      </c>
      <c r="Y19" s="120">
        <v>6.5002731554419518E-3</v>
      </c>
      <c r="Z19" s="120">
        <v>2.6735343154654996E-3</v>
      </c>
      <c r="AA19" s="120">
        <v>2.7306356297311226E-3</v>
      </c>
      <c r="AB19" s="120">
        <v>1.5626789414156361E-2</v>
      </c>
      <c r="AC19" s="120">
        <v>5.8599697613227066E-2</v>
      </c>
      <c r="AD19" s="120">
        <v>0.19765985581019405</v>
      </c>
      <c r="AE19" s="31"/>
      <c r="AF19" s="133">
        <v>942.62431184259299</v>
      </c>
      <c r="AG19" s="133">
        <v>1116.1882920000003</v>
      </c>
      <c r="AH19" s="133">
        <v>16946.727787467546</v>
      </c>
      <c r="AI19" s="133">
        <v>2443.1371162234718</v>
      </c>
      <c r="AJ19" s="133">
        <v>2144.1180432368242</v>
      </c>
      <c r="AK19" s="133"/>
      <c r="AL19" s="69" t="s">
        <v>50</v>
      </c>
    </row>
    <row r="20" spans="1:38" s="2" customFormat="1" ht="26.25" customHeight="1" x14ac:dyDescent="0.25">
      <c r="A20" s="49" t="s">
        <v>54</v>
      </c>
      <c r="B20" s="49" t="s">
        <v>65</v>
      </c>
      <c r="C20" s="50" t="s">
        <v>66</v>
      </c>
      <c r="D20" s="51"/>
      <c r="E20" s="120">
        <v>5.3678408295757496</v>
      </c>
      <c r="F20" s="120">
        <v>0.25954961091735151</v>
      </c>
      <c r="G20" s="120">
        <v>1.198</v>
      </c>
      <c r="H20" s="120">
        <v>7.8852500988118593E-2</v>
      </c>
      <c r="I20" s="120">
        <v>0.20339653238230437</v>
      </c>
      <c r="J20" s="120">
        <v>0.24736917804017081</v>
      </c>
      <c r="K20" s="120">
        <v>0.27485262966700097</v>
      </c>
      <c r="L20" s="120" t="s">
        <v>429</v>
      </c>
      <c r="M20" s="120">
        <v>2.1772850631662295</v>
      </c>
      <c r="N20" s="120">
        <v>0.81944613566991986</v>
      </c>
      <c r="O20" s="120">
        <v>9.1636768632583229E-2</v>
      </c>
      <c r="P20" s="120">
        <v>7.2706246422956311E-2</v>
      </c>
      <c r="Q20" s="120" t="s">
        <v>429</v>
      </c>
      <c r="R20" s="120" t="s">
        <v>429</v>
      </c>
      <c r="S20" s="120" t="s">
        <v>429</v>
      </c>
      <c r="T20" s="120" t="s">
        <v>429</v>
      </c>
      <c r="U20" s="120" t="s">
        <v>429</v>
      </c>
      <c r="V20" s="120" t="s">
        <v>429</v>
      </c>
      <c r="W20" s="120">
        <v>0.65069911912327905</v>
      </c>
      <c r="X20" s="120">
        <v>8.6824984960817242E-4</v>
      </c>
      <c r="Y20" s="120">
        <v>1.892893371342247E-3</v>
      </c>
      <c r="Z20" s="120">
        <v>6.442880536964013E-4</v>
      </c>
      <c r="AA20" s="120">
        <v>5.7104344334381243E-4</v>
      </c>
      <c r="AB20" s="120">
        <v>3.9764747179906338E-3</v>
      </c>
      <c r="AC20" s="120">
        <v>0.13013190627206411</v>
      </c>
      <c r="AD20" s="120">
        <v>1.0030906014651746</v>
      </c>
      <c r="AE20" s="31"/>
      <c r="AF20" s="133">
        <v>1631.1515415124109</v>
      </c>
      <c r="AG20" s="133">
        <v>5234.6515074644694</v>
      </c>
      <c r="AH20" s="133">
        <v>28809.85184408589</v>
      </c>
      <c r="AI20" s="133">
        <v>36629.711949472417</v>
      </c>
      <c r="AJ20" s="133">
        <v>148.833860953</v>
      </c>
      <c r="AK20" s="133"/>
      <c r="AL20" s="69" t="s">
        <v>50</v>
      </c>
    </row>
    <row r="21" spans="1:38" s="2" customFormat="1" ht="26.25" customHeight="1" x14ac:dyDescent="0.25">
      <c r="A21" s="49" t="s">
        <v>54</v>
      </c>
      <c r="B21" s="49" t="s">
        <v>67</v>
      </c>
      <c r="C21" s="50" t="s">
        <v>68</v>
      </c>
      <c r="D21" s="51"/>
      <c r="E21" s="120">
        <v>0.92195382615700072</v>
      </c>
      <c r="F21" s="120">
        <v>1.7113968475677296E-2</v>
      </c>
      <c r="G21" s="120">
        <v>0.32492558146621903</v>
      </c>
      <c r="H21" s="120">
        <v>2.2958029406580652E-2</v>
      </c>
      <c r="I21" s="120">
        <v>3.8374037442928374E-2</v>
      </c>
      <c r="J21" s="120">
        <v>4.6046876131514057E-2</v>
      </c>
      <c r="K21" s="120">
        <v>5.116210192390451E-2</v>
      </c>
      <c r="L21" s="120" t="s">
        <v>429</v>
      </c>
      <c r="M21" s="120">
        <v>0.16014900621064948</v>
      </c>
      <c r="N21" s="120">
        <v>1.1201503372920668E-2</v>
      </c>
      <c r="O21" s="120">
        <v>1.2874353275107015E-3</v>
      </c>
      <c r="P21" s="120">
        <v>8.1017149372052209E-4</v>
      </c>
      <c r="Q21" s="120" t="s">
        <v>429</v>
      </c>
      <c r="R21" s="120" t="s">
        <v>429</v>
      </c>
      <c r="S21" s="120" t="s">
        <v>429</v>
      </c>
      <c r="T21" s="120" t="s">
        <v>429</v>
      </c>
      <c r="U21" s="120" t="s">
        <v>429</v>
      </c>
      <c r="V21" s="120" t="s">
        <v>429</v>
      </c>
      <c r="W21" s="120">
        <v>5.4820831561192773E-2</v>
      </c>
      <c r="X21" s="120">
        <v>5.6719616253552145E-4</v>
      </c>
      <c r="Y21" s="120">
        <v>1.2662848049149226E-3</v>
      </c>
      <c r="Z21" s="120">
        <v>3.0884948574409353E-4</v>
      </c>
      <c r="AA21" s="120">
        <v>2.5092750499318959E-4</v>
      </c>
      <c r="AB21" s="120">
        <v>2.3932579581877273E-3</v>
      </c>
      <c r="AC21" s="120">
        <v>8.0048257530434454E-3</v>
      </c>
      <c r="AD21" s="120">
        <v>2.442308236498579E-2</v>
      </c>
      <c r="AE21" s="31"/>
      <c r="AF21" s="133">
        <v>3227.6533414465393</v>
      </c>
      <c r="AG21" s="133">
        <v>102.13314079999999</v>
      </c>
      <c r="AH21" s="133">
        <v>12268.77953063415</v>
      </c>
      <c r="AI21" s="133">
        <v>625.17223580876168</v>
      </c>
      <c r="AJ21" s="133">
        <v>0</v>
      </c>
      <c r="AK21" s="133"/>
      <c r="AL21" s="69" t="s">
        <v>50</v>
      </c>
    </row>
    <row r="22" spans="1:38" s="2" customFormat="1" ht="26.25" customHeight="1" x14ac:dyDescent="0.25">
      <c r="A22" s="49" t="s">
        <v>54</v>
      </c>
      <c r="B22" s="52" t="s">
        <v>69</v>
      </c>
      <c r="C22" s="50" t="s">
        <v>70</v>
      </c>
      <c r="D22" s="51"/>
      <c r="E22" s="120">
        <v>8.288326813122783</v>
      </c>
      <c r="F22" s="120">
        <v>0.31795114077384939</v>
      </c>
      <c r="G22" s="120">
        <v>0.80963975843169689</v>
      </c>
      <c r="H22" s="120">
        <v>0.13031533896301079</v>
      </c>
      <c r="I22" s="120">
        <v>6.95894433870346E-2</v>
      </c>
      <c r="J22" s="120">
        <v>8.3505335028521518E-2</v>
      </c>
      <c r="K22" s="120">
        <v>9.2782596122846131E-2</v>
      </c>
      <c r="L22" s="120" t="s">
        <v>429</v>
      </c>
      <c r="M22" s="120">
        <v>12.714888282026992</v>
      </c>
      <c r="N22" s="120">
        <v>0.31028138204946865</v>
      </c>
      <c r="O22" s="120">
        <v>4.6264237797073095E-2</v>
      </c>
      <c r="P22" s="120">
        <v>0.1698426801803124</v>
      </c>
      <c r="Q22" s="120" t="s">
        <v>429</v>
      </c>
      <c r="R22" s="120" t="s">
        <v>429</v>
      </c>
      <c r="S22" s="120" t="s">
        <v>429</v>
      </c>
      <c r="T22" s="120" t="s">
        <v>429</v>
      </c>
      <c r="U22" s="120" t="s">
        <v>429</v>
      </c>
      <c r="V22" s="120" t="s">
        <v>429</v>
      </c>
      <c r="W22" s="120">
        <v>0.46709725208433739</v>
      </c>
      <c r="X22" s="120">
        <v>1.8288973880194886E-3</v>
      </c>
      <c r="Y22" s="120">
        <v>4.3266985128489113E-3</v>
      </c>
      <c r="Z22" s="120">
        <v>1.3226596077209076E-3</v>
      </c>
      <c r="AA22" s="120">
        <v>9.3779111447145748E-4</v>
      </c>
      <c r="AB22" s="120">
        <v>8.4160466230607661E-3</v>
      </c>
      <c r="AC22" s="120">
        <v>8.0615425302189819E-2</v>
      </c>
      <c r="AD22" s="120">
        <v>0.43475775442187475</v>
      </c>
      <c r="AE22" s="31"/>
      <c r="AF22" s="133">
        <v>2536.5169456920003</v>
      </c>
      <c r="AG22" s="133">
        <v>5710.8357683604063</v>
      </c>
      <c r="AH22" s="133">
        <v>11541.475338479999</v>
      </c>
      <c r="AI22" s="133">
        <v>1555.7714822327341</v>
      </c>
      <c r="AJ22" s="133">
        <v>5886.0858987101064</v>
      </c>
      <c r="AK22" s="133"/>
      <c r="AL22" s="69" t="s">
        <v>50</v>
      </c>
    </row>
    <row r="23" spans="1:38" s="2" customFormat="1" ht="26.25" customHeight="1" x14ac:dyDescent="0.25">
      <c r="A23" s="49" t="s">
        <v>71</v>
      </c>
      <c r="B23" s="52" t="s">
        <v>394</v>
      </c>
      <c r="C23" s="50" t="s">
        <v>390</v>
      </c>
      <c r="D23" s="53"/>
      <c r="E23" s="120">
        <v>8.7167213396104675</v>
      </c>
      <c r="F23" s="120">
        <v>1.1460625515754868</v>
      </c>
      <c r="G23" s="120">
        <v>3.2478825968236084E-2</v>
      </c>
      <c r="H23" s="120">
        <v>2.8260140757609387E-3</v>
      </c>
      <c r="I23" s="120">
        <v>0.60585701673411707</v>
      </c>
      <c r="J23" s="120">
        <v>0.60585701673411707</v>
      </c>
      <c r="K23" s="120">
        <v>0.60585701673411707</v>
      </c>
      <c r="L23" s="120" t="s">
        <v>429</v>
      </c>
      <c r="M23" s="120">
        <v>7.3059013651629598</v>
      </c>
      <c r="N23" s="120">
        <v>2.7323826810934487E-4</v>
      </c>
      <c r="O23" s="120">
        <v>2.6320306938844149E-4</v>
      </c>
      <c r="P23" s="120">
        <v>9.2121074285954539E-5</v>
      </c>
      <c r="Q23" s="120" t="s">
        <v>429</v>
      </c>
      <c r="R23" s="120" t="s">
        <v>429</v>
      </c>
      <c r="S23" s="120" t="s">
        <v>429</v>
      </c>
      <c r="T23" s="120" t="s">
        <v>429</v>
      </c>
      <c r="U23" s="120" t="s">
        <v>429</v>
      </c>
      <c r="V23" s="120" t="s">
        <v>429</v>
      </c>
      <c r="W23" s="120">
        <v>9.978137941905077E-2</v>
      </c>
      <c r="X23" s="120">
        <v>6.0773776563028299E-3</v>
      </c>
      <c r="Y23" s="120">
        <v>3.4711097095324259E-2</v>
      </c>
      <c r="Z23" s="120">
        <v>3.8154145852107982E-2</v>
      </c>
      <c r="AA23" s="120">
        <v>9.6854624262461119E-3</v>
      </c>
      <c r="AB23" s="120">
        <v>8.8628083029981194E-2</v>
      </c>
      <c r="AC23" s="120">
        <v>1.9956275883810156E-2</v>
      </c>
      <c r="AD23" s="120">
        <v>1.5095134153263394E-5</v>
      </c>
      <c r="AE23" s="31"/>
      <c r="AF23" s="133">
        <v>13160.153469422077</v>
      </c>
      <c r="AG23" s="133">
        <v>0</v>
      </c>
      <c r="AH23" s="133">
        <v>0</v>
      </c>
      <c r="AI23" s="133">
        <v>485.22208662547911</v>
      </c>
      <c r="AJ23" s="133">
        <v>34.743334697399845</v>
      </c>
      <c r="AK23" s="133"/>
      <c r="AL23" s="69" t="s">
        <v>50</v>
      </c>
    </row>
    <row r="24" spans="1:38" s="2" customFormat="1" ht="26.25" customHeight="1" x14ac:dyDescent="0.25">
      <c r="A24" s="49" t="s">
        <v>54</v>
      </c>
      <c r="B24" s="52" t="s">
        <v>72</v>
      </c>
      <c r="C24" s="50" t="s">
        <v>73</v>
      </c>
      <c r="D24" s="51"/>
      <c r="E24" s="120">
        <v>4.8943377332070455</v>
      </c>
      <c r="F24" s="120">
        <v>0.13245006913050805</v>
      </c>
      <c r="G24" s="120">
        <v>2.119465050848294</v>
      </c>
      <c r="H24" s="120">
        <v>0.13639835859484056</v>
      </c>
      <c r="I24" s="120">
        <v>0.667374590037911</v>
      </c>
      <c r="J24" s="120">
        <v>0.80084534082349301</v>
      </c>
      <c r="K24" s="120">
        <v>0.88982584134721465</v>
      </c>
      <c r="L24" s="120" t="s">
        <v>429</v>
      </c>
      <c r="M24" s="120">
        <v>2.1836989532913869</v>
      </c>
      <c r="N24" s="120">
        <v>0.51371816416396332</v>
      </c>
      <c r="O24" s="120">
        <v>4.9163828122673316E-2</v>
      </c>
      <c r="P24" s="120">
        <v>2.5647355030256017E-2</v>
      </c>
      <c r="Q24" s="120" t="s">
        <v>429</v>
      </c>
      <c r="R24" s="120" t="s">
        <v>429</v>
      </c>
      <c r="S24" s="120" t="s">
        <v>429</v>
      </c>
      <c r="T24" s="120" t="s">
        <v>429</v>
      </c>
      <c r="U24" s="120" t="s">
        <v>429</v>
      </c>
      <c r="V24" s="120" t="s">
        <v>429</v>
      </c>
      <c r="W24" s="120">
        <v>1.651116728747525</v>
      </c>
      <c r="X24" s="120">
        <v>1.7969226888880641E-2</v>
      </c>
      <c r="Y24" s="120">
        <v>3.0240092652311736E-2</v>
      </c>
      <c r="Z24" s="120">
        <v>9.629611190782596E-3</v>
      </c>
      <c r="AA24" s="120">
        <v>8.1455106497790551E-3</v>
      </c>
      <c r="AB24" s="120">
        <v>6.5984441381754036E-2</v>
      </c>
      <c r="AC24" s="120">
        <v>0.256949058027997</v>
      </c>
      <c r="AD24" s="120">
        <v>0.13676009895701441</v>
      </c>
      <c r="AE24" s="31"/>
      <c r="AF24" s="133">
        <v>9687.3161638795282</v>
      </c>
      <c r="AG24" s="133">
        <v>383.70090676219354</v>
      </c>
      <c r="AH24" s="133">
        <v>23527.845241054736</v>
      </c>
      <c r="AI24" s="133">
        <v>17939.262264519999</v>
      </c>
      <c r="AJ24" s="133">
        <v>1549.0934752133501</v>
      </c>
      <c r="AK24" s="133"/>
      <c r="AL24" s="69" t="s">
        <v>50</v>
      </c>
    </row>
    <row r="25" spans="1:38" s="2" customFormat="1" ht="26.25" customHeight="1" x14ac:dyDescent="0.25">
      <c r="A25" s="49" t="s">
        <v>74</v>
      </c>
      <c r="B25" s="52" t="s">
        <v>75</v>
      </c>
      <c r="C25" s="28" t="s">
        <v>76</v>
      </c>
      <c r="D25" s="51"/>
      <c r="E25" s="120">
        <v>0.99456996098618522</v>
      </c>
      <c r="F25" s="120">
        <v>0.3734693109327793</v>
      </c>
      <c r="G25" s="120">
        <v>8.4941850641884697E-2</v>
      </c>
      <c r="H25" s="120">
        <v>5.7863769239329982E-4</v>
      </c>
      <c r="I25" s="120">
        <v>9.1992012866728257E-2</v>
      </c>
      <c r="J25" s="120">
        <v>9.1992012866728257E-2</v>
      </c>
      <c r="K25" s="120">
        <v>9.1992012866728257E-2</v>
      </c>
      <c r="L25" s="120" t="s">
        <v>429</v>
      </c>
      <c r="M25" s="120">
        <v>1.331043452599614</v>
      </c>
      <c r="N25" s="120">
        <v>7.3593610293382614E-5</v>
      </c>
      <c r="O25" s="120">
        <v>7.3593610293382614E-5</v>
      </c>
      <c r="P25" s="120">
        <v>2.5757763602683913E-5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3679.6805146691308</v>
      </c>
      <c r="AG25" s="133"/>
      <c r="AH25" s="133"/>
      <c r="AI25" s="133"/>
      <c r="AJ25" s="133"/>
      <c r="AK25" s="133"/>
      <c r="AL25" s="69" t="s">
        <v>50</v>
      </c>
    </row>
    <row r="26" spans="1:38" s="2" customFormat="1" ht="26.25" customHeight="1" x14ac:dyDescent="0.25">
      <c r="A26" s="49" t="s">
        <v>74</v>
      </c>
      <c r="B26" s="49" t="s">
        <v>77</v>
      </c>
      <c r="C26" s="50" t="s">
        <v>78</v>
      </c>
      <c r="D26" s="51"/>
      <c r="E26" s="120">
        <v>7.8445260163189492E-2</v>
      </c>
      <c r="F26" s="120">
        <v>9.991436814318265E-2</v>
      </c>
      <c r="G26" s="120">
        <v>9.0692217788982069E-3</v>
      </c>
      <c r="H26" s="120">
        <v>1.2752150392632359E-4</v>
      </c>
      <c r="I26" s="120">
        <v>7.1313725596462048E-3</v>
      </c>
      <c r="J26" s="120">
        <v>7.1313725596462048E-3</v>
      </c>
      <c r="K26" s="120">
        <v>7.1313725596462048E-3</v>
      </c>
      <c r="L26" s="120" t="s">
        <v>429</v>
      </c>
      <c r="M26" s="120">
        <v>3.5056117523439112</v>
      </c>
      <c r="N26" s="120">
        <v>1.7228276933092291E-5</v>
      </c>
      <c r="O26" s="120">
        <v>7.7441790850467551E-6</v>
      </c>
      <c r="P26" s="120">
        <v>2.7104626797663636E-6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387.20895425233766</v>
      </c>
      <c r="AG26" s="133"/>
      <c r="AH26" s="133"/>
      <c r="AI26" s="133"/>
      <c r="AJ26" s="133"/>
      <c r="AK26" s="133"/>
      <c r="AL26" s="69" t="s">
        <v>50</v>
      </c>
    </row>
    <row r="27" spans="1:38" s="2" customFormat="1" ht="26.25" customHeight="1" x14ac:dyDescent="0.25">
      <c r="A27" s="49" t="s">
        <v>79</v>
      </c>
      <c r="B27" s="49" t="s">
        <v>80</v>
      </c>
      <c r="C27" s="50" t="s">
        <v>81</v>
      </c>
      <c r="D27" s="51"/>
      <c r="E27" s="120">
        <v>60.354166856726508</v>
      </c>
      <c r="F27" s="120">
        <v>9.585042854131121</v>
      </c>
      <c r="G27" s="120">
        <v>7.1869734553120346E-2</v>
      </c>
      <c r="H27" s="120">
        <v>2.4118327213503075</v>
      </c>
      <c r="I27" s="120">
        <v>3.285917350421693</v>
      </c>
      <c r="J27" s="120">
        <v>3.285917350421693</v>
      </c>
      <c r="K27" s="120">
        <v>3.285917350421693</v>
      </c>
      <c r="L27" s="120" t="s">
        <v>429</v>
      </c>
      <c r="M27" s="120">
        <v>89.666077116192795</v>
      </c>
      <c r="N27" s="120">
        <v>9.8616082069650189E-3</v>
      </c>
      <c r="O27" s="120">
        <v>3.6271819597014977E-3</v>
      </c>
      <c r="P27" s="120">
        <v>1.2695136858955243E-3</v>
      </c>
      <c r="Q27" s="120" t="s">
        <v>429</v>
      </c>
      <c r="R27" s="120" t="s">
        <v>429</v>
      </c>
      <c r="S27" s="120" t="s">
        <v>429</v>
      </c>
      <c r="T27" s="120" t="s">
        <v>429</v>
      </c>
      <c r="U27" s="120" t="s">
        <v>429</v>
      </c>
      <c r="V27" s="120" t="s">
        <v>429</v>
      </c>
      <c r="W27" s="120">
        <v>0.52242103057645106</v>
      </c>
      <c r="X27" s="120">
        <v>5.439084188663728E-2</v>
      </c>
      <c r="Y27" s="120">
        <v>5.837261948375469E-2</v>
      </c>
      <c r="Z27" s="120">
        <v>3.6703344525981479E-2</v>
      </c>
      <c r="AA27" s="120">
        <v>5.7253084783455886E-2</v>
      </c>
      <c r="AB27" s="120">
        <v>0.20671989067982932</v>
      </c>
      <c r="AC27" s="120">
        <v>0.1044842061152902</v>
      </c>
      <c r="AD27" s="120">
        <v>6.7544589289953371E-4</v>
      </c>
      <c r="AE27" s="31"/>
      <c r="AF27" s="133">
        <v>182293.02346320258</v>
      </c>
      <c r="AG27" s="133"/>
      <c r="AH27" s="133">
        <v>13.353496455500045</v>
      </c>
      <c r="AI27" s="133">
        <v>3850.174658720387</v>
      </c>
      <c r="AJ27" s="133"/>
      <c r="AK27" s="133"/>
      <c r="AL27" s="69" t="s">
        <v>50</v>
      </c>
    </row>
    <row r="28" spans="1:38" s="2" customFormat="1" ht="26.25" customHeight="1" x14ac:dyDescent="0.25">
      <c r="A28" s="49" t="s">
        <v>79</v>
      </c>
      <c r="B28" s="49" t="s">
        <v>82</v>
      </c>
      <c r="C28" s="50" t="s">
        <v>83</v>
      </c>
      <c r="D28" s="51"/>
      <c r="E28" s="120">
        <v>10.453697672977487</v>
      </c>
      <c r="F28" s="120">
        <v>0.31708591395568292</v>
      </c>
      <c r="G28" s="120">
        <v>1.0826475077289507E-2</v>
      </c>
      <c r="H28" s="120">
        <v>1.7538807306688258E-2</v>
      </c>
      <c r="I28" s="120">
        <v>0.79805645734982433</v>
      </c>
      <c r="J28" s="120">
        <v>0.79805645734982433</v>
      </c>
      <c r="K28" s="120">
        <v>0.79805645734982433</v>
      </c>
      <c r="L28" s="120" t="s">
        <v>429</v>
      </c>
      <c r="M28" s="120">
        <v>6.9704003229453111</v>
      </c>
      <c r="N28" s="120">
        <v>4.1545778575699494E-4</v>
      </c>
      <c r="O28" s="120">
        <v>3.7356917514994303E-4</v>
      </c>
      <c r="P28" s="120">
        <v>1.3074921130248006E-4</v>
      </c>
      <c r="Q28" s="120" t="s">
        <v>429</v>
      </c>
      <c r="R28" s="120" t="s">
        <v>429</v>
      </c>
      <c r="S28" s="120" t="s">
        <v>429</v>
      </c>
      <c r="T28" s="120" t="s">
        <v>429</v>
      </c>
      <c r="U28" s="120" t="s">
        <v>429</v>
      </c>
      <c r="V28" s="120" t="s">
        <v>429</v>
      </c>
      <c r="W28" s="120">
        <v>6.8260750417983337E-2</v>
      </c>
      <c r="X28" s="120">
        <v>6.8734038450443576E-3</v>
      </c>
      <c r="Y28" s="120">
        <v>7.3086781490519451E-3</v>
      </c>
      <c r="Z28" s="120">
        <v>4.6422473146111604E-3</v>
      </c>
      <c r="AA28" s="120">
        <v>6.8685030959529172E-3</v>
      </c>
      <c r="AB28" s="120">
        <v>2.5692832404660377E-2</v>
      </c>
      <c r="AC28" s="120">
        <v>1.3652150083596666E-2</v>
      </c>
      <c r="AD28" s="120">
        <v>7.6673750605824596E-5</v>
      </c>
      <c r="AE28" s="31"/>
      <c r="AF28" s="133">
        <v>18686.689882150651</v>
      </c>
      <c r="AG28" s="133"/>
      <c r="AH28" s="133">
        <v>0</v>
      </c>
      <c r="AI28" s="133">
        <v>675.82112603111295</v>
      </c>
      <c r="AJ28" s="133"/>
      <c r="AK28" s="133"/>
      <c r="AL28" s="69" t="s">
        <v>50</v>
      </c>
    </row>
    <row r="29" spans="1:38" s="2" customFormat="1" ht="26.25" customHeight="1" x14ac:dyDescent="0.25">
      <c r="A29" s="49" t="s">
        <v>79</v>
      </c>
      <c r="B29" s="49" t="s">
        <v>84</v>
      </c>
      <c r="C29" s="50" t="s">
        <v>85</v>
      </c>
      <c r="D29" s="51"/>
      <c r="E29" s="120">
        <v>74.273711800566304</v>
      </c>
      <c r="F29" s="120">
        <v>3.0811163922938842</v>
      </c>
      <c r="G29" s="120">
        <v>5.471688339847984E-2</v>
      </c>
      <c r="H29" s="120">
        <v>2.8860981069767488E-2</v>
      </c>
      <c r="I29" s="120">
        <v>1.7023041115768434</v>
      </c>
      <c r="J29" s="120">
        <v>1.7023041115768434</v>
      </c>
      <c r="K29" s="120">
        <v>1.7023041115768434</v>
      </c>
      <c r="L29" s="120" t="s">
        <v>429</v>
      </c>
      <c r="M29" s="120">
        <v>15.605471149527462</v>
      </c>
      <c r="N29" s="120">
        <v>2.053459452240503E-3</v>
      </c>
      <c r="O29" s="120">
        <v>2.0215042099365177E-3</v>
      </c>
      <c r="P29" s="120">
        <v>7.0752647347778128E-4</v>
      </c>
      <c r="Q29" s="120" t="s">
        <v>429</v>
      </c>
      <c r="R29" s="120" t="s">
        <v>429</v>
      </c>
      <c r="S29" s="120" t="s">
        <v>429</v>
      </c>
      <c r="T29" s="120" t="s">
        <v>429</v>
      </c>
      <c r="U29" s="120" t="s">
        <v>429</v>
      </c>
      <c r="V29" s="120" t="s">
        <v>429</v>
      </c>
      <c r="W29" s="120">
        <v>0.74603104781075247</v>
      </c>
      <c r="X29" s="120">
        <v>7.9821653238357927E-3</v>
      </c>
      <c r="Y29" s="120">
        <v>4.8223211749272188E-2</v>
      </c>
      <c r="Z29" s="120">
        <v>5.3851876107871142E-2</v>
      </c>
      <c r="AA29" s="120">
        <v>1.2429216858749979E-2</v>
      </c>
      <c r="AB29" s="120">
        <v>0.12248647003972911</v>
      </c>
      <c r="AC29" s="120">
        <v>0.14920620956215047</v>
      </c>
      <c r="AD29" s="120">
        <v>1.081907843090944E-4</v>
      </c>
      <c r="AE29" s="31"/>
      <c r="AF29" s="133">
        <v>101081.48758987596</v>
      </c>
      <c r="AG29" s="133"/>
      <c r="AH29" s="133">
        <v>1.8536385122667529</v>
      </c>
      <c r="AI29" s="133">
        <v>3773.1746741293236</v>
      </c>
      <c r="AJ29" s="133"/>
      <c r="AK29" s="133"/>
      <c r="AL29" s="69" t="s">
        <v>50</v>
      </c>
    </row>
    <row r="30" spans="1:38" s="2" customFormat="1" ht="26.25" customHeight="1" x14ac:dyDescent="0.25">
      <c r="A30" s="49" t="s">
        <v>79</v>
      </c>
      <c r="B30" s="49" t="s">
        <v>86</v>
      </c>
      <c r="C30" s="50" t="s">
        <v>87</v>
      </c>
      <c r="D30" s="51"/>
      <c r="E30" s="120">
        <v>0.26064852296695673</v>
      </c>
      <c r="F30" s="120">
        <v>2.3512319326723508</v>
      </c>
      <c r="G30" s="120">
        <v>3.8362884113301839E-4</v>
      </c>
      <c r="H30" s="120">
        <v>1.9961447359126304E-3</v>
      </c>
      <c r="I30" s="120">
        <v>0.10593525824540848</v>
      </c>
      <c r="J30" s="120">
        <v>0.10593525824540848</v>
      </c>
      <c r="K30" s="120">
        <v>0.10593525824540848</v>
      </c>
      <c r="L30" s="120" t="s">
        <v>429</v>
      </c>
      <c r="M30" s="120">
        <v>9.9402124626650536</v>
      </c>
      <c r="N30" s="120">
        <v>1.6204181516193706E-4</v>
      </c>
      <c r="O30" s="120">
        <v>3.2408363032387414E-5</v>
      </c>
      <c r="P30" s="120">
        <v>1.1342927061335594E-5</v>
      </c>
      <c r="Q30" s="120" t="s">
        <v>429</v>
      </c>
      <c r="R30" s="120" t="s">
        <v>429</v>
      </c>
      <c r="S30" s="120" t="s">
        <v>429</v>
      </c>
      <c r="T30" s="120" t="s">
        <v>429</v>
      </c>
      <c r="U30" s="120" t="s">
        <v>429</v>
      </c>
      <c r="V30" s="120" t="s">
        <v>429</v>
      </c>
      <c r="W30" s="120">
        <v>5.023296270020048E-3</v>
      </c>
      <c r="X30" s="120">
        <v>4.359616696713016E-4</v>
      </c>
      <c r="Y30" s="120">
        <v>5.834045804757168E-4</v>
      </c>
      <c r="Z30" s="120">
        <v>3.296150531120638E-4</v>
      </c>
      <c r="AA30" s="120">
        <v>6.5298042441924774E-4</v>
      </c>
      <c r="AB30" s="120">
        <v>2.0019617276783304E-3</v>
      </c>
      <c r="AC30" s="120">
        <v>1.0046592540040099E-3</v>
      </c>
      <c r="AD30" s="120">
        <v>1.4541349336177455E-5</v>
      </c>
      <c r="AE30" s="31"/>
      <c r="AF30" s="133">
        <v>1620.4181516193705</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1.0438448885613845</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1435.9373227859001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0.66731257238641817</v>
      </c>
      <c r="J32" s="120">
        <v>1.2324866911589654</v>
      </c>
      <c r="K32" s="120">
        <v>1.6359987513604028</v>
      </c>
      <c r="L32" s="120" t="s">
        <v>429</v>
      </c>
      <c r="M32" s="120" t="s">
        <v>431</v>
      </c>
      <c r="N32" s="120">
        <v>4.0710746703946477</v>
      </c>
      <c r="O32" s="120">
        <v>1.8902234882286987E-2</v>
      </c>
      <c r="P32" s="120" t="s">
        <v>431</v>
      </c>
      <c r="Q32" s="120" t="s">
        <v>429</v>
      </c>
      <c r="R32" s="120" t="s">
        <v>429</v>
      </c>
      <c r="S32" s="120" t="s">
        <v>429</v>
      </c>
      <c r="T32" s="120" t="s">
        <v>429</v>
      </c>
      <c r="U32" s="120" t="s">
        <v>429</v>
      </c>
      <c r="V32" s="120" t="s">
        <v>429</v>
      </c>
      <c r="W32" s="120" t="s">
        <v>431</v>
      </c>
      <c r="X32" s="120">
        <v>1.7322285527793814E-3</v>
      </c>
      <c r="Y32" s="120">
        <v>1.7322285527793814E-3</v>
      </c>
      <c r="Z32" s="120">
        <v>1.7322285527793814E-3</v>
      </c>
      <c r="AA32" s="120">
        <v>1.7322285527793814E-3</v>
      </c>
      <c r="AB32" s="120">
        <v>6.9289142111175258E-3</v>
      </c>
      <c r="AC32" s="120" t="s">
        <v>431</v>
      </c>
      <c r="AD32" s="120" t="s">
        <v>431</v>
      </c>
      <c r="AE32" s="31"/>
      <c r="AF32" s="133"/>
      <c r="AG32" s="133"/>
      <c r="AH32" s="133"/>
      <c r="AI32" s="133"/>
      <c r="AJ32" s="133"/>
      <c r="AK32" s="133">
        <v>58578.574714763221</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0.3691472601329791</v>
      </c>
      <c r="J33" s="120">
        <v>0.68360603728329328</v>
      </c>
      <c r="K33" s="120">
        <v>1.3672120745665881</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58578.574714763221</v>
      </c>
      <c r="AL33" s="69" t="s">
        <v>414</v>
      </c>
    </row>
    <row r="34" spans="1:38" s="2" customFormat="1" ht="26.25" customHeight="1" x14ac:dyDescent="0.25">
      <c r="A34" s="49" t="s">
        <v>71</v>
      </c>
      <c r="B34" s="49" t="s">
        <v>94</v>
      </c>
      <c r="C34" s="50" t="s">
        <v>95</v>
      </c>
      <c r="D34" s="51"/>
      <c r="E34" s="120">
        <v>1.7586154450603586</v>
      </c>
      <c r="F34" s="120">
        <v>0.2651251129912382</v>
      </c>
      <c r="G34" s="120">
        <v>6.1122495262189006E-2</v>
      </c>
      <c r="H34" s="120">
        <v>5.0050024367625471E-4</v>
      </c>
      <c r="I34" s="120">
        <v>0.44407167496441058</v>
      </c>
      <c r="J34" s="120">
        <v>0.80702167496441057</v>
      </c>
      <c r="K34" s="120">
        <v>1.8440216749644107</v>
      </c>
      <c r="L34" s="120" t="s">
        <v>429</v>
      </c>
      <c r="M34" s="120">
        <v>1.5503301267347356</v>
      </c>
      <c r="N34" s="120">
        <v>5.5934110967017451E-4</v>
      </c>
      <c r="O34" s="120">
        <v>7.2542257186362672E-5</v>
      </c>
      <c r="P34" s="120">
        <v>7.6690004015016183E-5</v>
      </c>
      <c r="Q34" s="120" t="s">
        <v>429</v>
      </c>
      <c r="R34" s="120" t="s">
        <v>429</v>
      </c>
      <c r="S34" s="120" t="s">
        <v>429</v>
      </c>
      <c r="T34" s="120" t="s">
        <v>429</v>
      </c>
      <c r="U34" s="120" t="s">
        <v>429</v>
      </c>
      <c r="V34" s="120" t="s">
        <v>429</v>
      </c>
      <c r="W34" s="120">
        <v>1.7033528013863652E-2</v>
      </c>
      <c r="X34" s="120">
        <v>9.1377535794837767E-4</v>
      </c>
      <c r="Y34" s="120">
        <v>5.5334174453540563E-3</v>
      </c>
      <c r="Z34" s="120">
        <v>6.1832132554506787E-3</v>
      </c>
      <c r="AA34" s="120">
        <v>1.4214283345863651E-3</v>
      </c>
      <c r="AB34" s="120">
        <v>1.4051834393339482E-2</v>
      </c>
      <c r="AC34" s="120">
        <v>3.4067056027727309E-3</v>
      </c>
      <c r="AD34" s="120">
        <v>2.1003690285320986E-6</v>
      </c>
      <c r="AE34" s="31"/>
      <c r="AF34" s="133">
        <v>2054.9156084732867</v>
      </c>
      <c r="AG34" s="133">
        <v>5.8229527809068395</v>
      </c>
      <c r="AH34" s="133">
        <v>0</v>
      </c>
      <c r="AI34" s="133">
        <v>76.495002402521266</v>
      </c>
      <c r="AJ34" s="133">
        <v>5.4772681302130275</v>
      </c>
      <c r="AK34" s="133"/>
      <c r="AL34" s="69" t="s">
        <v>50</v>
      </c>
    </row>
    <row r="35" spans="1:38" s="6" customFormat="1" ht="26.25" customHeight="1" x14ac:dyDescent="0.25">
      <c r="A35" s="49" t="s">
        <v>96</v>
      </c>
      <c r="B35" s="49" t="s">
        <v>97</v>
      </c>
      <c r="C35" s="50" t="s">
        <v>98</v>
      </c>
      <c r="D35" s="51"/>
      <c r="E35" s="120">
        <v>1.0884216192357585</v>
      </c>
      <c r="F35" s="120">
        <v>0.33902238902584308</v>
      </c>
      <c r="G35" s="120">
        <v>2.069057073668594E-2</v>
      </c>
      <c r="H35" s="120">
        <v>2.4309616645028055E-4</v>
      </c>
      <c r="I35" s="120">
        <v>4.8935480630168622E-2</v>
      </c>
      <c r="J35" s="120">
        <v>4.8935480630168622E-2</v>
      </c>
      <c r="K35" s="120">
        <v>4.8935480630168622E-2</v>
      </c>
      <c r="L35" s="120" t="s">
        <v>429</v>
      </c>
      <c r="M35" s="120">
        <v>0.45643918732531963</v>
      </c>
      <c r="N35" s="120">
        <v>1.7593192297404053E-5</v>
      </c>
      <c r="O35" s="120">
        <v>1.7593192297404053E-5</v>
      </c>
      <c r="P35" s="120">
        <v>6.1576173040914188E-6</v>
      </c>
      <c r="Q35" s="120" t="s">
        <v>429</v>
      </c>
      <c r="R35" s="120" t="s">
        <v>429</v>
      </c>
      <c r="S35" s="120" t="s">
        <v>429</v>
      </c>
      <c r="T35" s="120" t="s">
        <v>429</v>
      </c>
      <c r="U35" s="120" t="s">
        <v>429</v>
      </c>
      <c r="V35" s="120" t="s">
        <v>429</v>
      </c>
      <c r="W35" s="120">
        <v>4.838127881786114E-3</v>
      </c>
      <c r="X35" s="120">
        <v>1.634173747707102E-3</v>
      </c>
      <c r="Y35" s="120">
        <v>1.2297427772479392E-3</v>
      </c>
      <c r="Z35" s="120">
        <v>1.1886227801854749E-3</v>
      </c>
      <c r="AA35" s="120">
        <v>1.5772822300287798E-3</v>
      </c>
      <c r="AB35" s="120">
        <v>5.629821535169297E-3</v>
      </c>
      <c r="AC35" s="120">
        <v>9.6762557635722308E-4</v>
      </c>
      <c r="AD35" s="120">
        <v>1.0367476758900476E-6</v>
      </c>
      <c r="AE35" s="31"/>
      <c r="AF35" s="133">
        <v>879.65961487020263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0.8061148881718444</v>
      </c>
      <c r="F36" s="120">
        <v>0.60780145541781838</v>
      </c>
      <c r="G36" s="120">
        <v>2.9651257554374377E-3</v>
      </c>
      <c r="H36" s="120">
        <v>1.8894786075464716E-4</v>
      </c>
      <c r="I36" s="120">
        <v>3.6498727094777153E-2</v>
      </c>
      <c r="J36" s="120">
        <v>3.6498727094777153E-2</v>
      </c>
      <c r="K36" s="120">
        <v>3.6498727094777153E-2</v>
      </c>
      <c r="L36" s="120" t="s">
        <v>429</v>
      </c>
      <c r="M36" s="120">
        <v>2.3944179989919929</v>
      </c>
      <c r="N36" s="120">
        <v>2.4049063415316204E-5</v>
      </c>
      <c r="O36" s="120">
        <v>1.5035930096290073E-5</v>
      </c>
      <c r="P36" s="120">
        <v>5.2625755337015257E-6</v>
      </c>
      <c r="Q36" s="120" t="s">
        <v>429</v>
      </c>
      <c r="R36" s="120" t="s">
        <v>429</v>
      </c>
      <c r="S36" s="120" t="s">
        <v>429</v>
      </c>
      <c r="T36" s="120" t="s">
        <v>429</v>
      </c>
      <c r="U36" s="120" t="s">
        <v>429</v>
      </c>
      <c r="V36" s="120" t="s">
        <v>429</v>
      </c>
      <c r="W36" s="120">
        <v>9.7015214790869136E-3</v>
      </c>
      <c r="X36" s="120">
        <v>3.8352214171491603E-4</v>
      </c>
      <c r="Y36" s="120">
        <v>1.8485043128885755E-3</v>
      </c>
      <c r="Z36" s="120">
        <v>1.922063719458046E-3</v>
      </c>
      <c r="AA36" s="120">
        <v>6.4912540377132688E-4</v>
      </c>
      <c r="AB36" s="120">
        <v>4.8032155778328645E-3</v>
      </c>
      <c r="AC36" s="120">
        <v>1.9403042958173826E-3</v>
      </c>
      <c r="AD36" s="120">
        <v>3.386013232407228E-6</v>
      </c>
      <c r="AE36" s="31"/>
      <c r="AF36" s="133">
        <v>751.79650481450369</v>
      </c>
      <c r="AG36" s="133">
        <v>0</v>
      </c>
      <c r="AH36" s="133">
        <v>0</v>
      </c>
      <c r="AI36" s="133">
        <v>21.820477388047113</v>
      </c>
      <c r="AJ36" s="133">
        <v>1.5624106363796288</v>
      </c>
      <c r="AK36" s="133"/>
      <c r="AL36" s="69" t="s">
        <v>50</v>
      </c>
    </row>
    <row r="37" spans="1:38" s="2" customFormat="1" ht="26.25" customHeight="1" x14ac:dyDescent="0.25">
      <c r="A37" s="49" t="s">
        <v>71</v>
      </c>
      <c r="B37" s="49" t="s">
        <v>101</v>
      </c>
      <c r="C37" s="50" t="s">
        <v>400</v>
      </c>
      <c r="D37" s="51"/>
      <c r="E37" s="120">
        <v>1.2615196561500073</v>
      </c>
      <c r="F37" s="120">
        <v>4.2050655205000242E-3</v>
      </c>
      <c r="G37" s="120">
        <v>2.5230393123000143E-3</v>
      </c>
      <c r="H37" s="120">
        <v>8.4101310410000484E-3</v>
      </c>
      <c r="I37" s="120">
        <v>3.1537991403750181E-3</v>
      </c>
      <c r="J37" s="120">
        <v>3.7845589684500215E-3</v>
      </c>
      <c r="K37" s="120">
        <v>4.2050655205000242E-3</v>
      </c>
      <c r="L37" s="120" t="s">
        <v>429</v>
      </c>
      <c r="M37" s="120">
        <v>8.4101310410000477E-2</v>
      </c>
      <c r="N37" s="120">
        <v>1.2615196561500073E-5</v>
      </c>
      <c r="O37" s="120">
        <v>2.102532760250012E-6</v>
      </c>
      <c r="P37" s="120">
        <v>8.4101310410000471E-4</v>
      </c>
      <c r="Q37" s="120" t="s">
        <v>429</v>
      </c>
      <c r="R37" s="120" t="s">
        <v>429</v>
      </c>
      <c r="S37" s="120" t="s">
        <v>429</v>
      </c>
      <c r="T37" s="120" t="s">
        <v>429</v>
      </c>
      <c r="U37" s="120" t="s">
        <v>429</v>
      </c>
      <c r="V37" s="120" t="s">
        <v>429</v>
      </c>
      <c r="W37" s="120">
        <v>1.6820262082000096E-3</v>
      </c>
      <c r="X37" s="120">
        <v>1.7753022070183738E-5</v>
      </c>
      <c r="Y37" s="120">
        <v>2.6629533105275604E-5</v>
      </c>
      <c r="Z37" s="120">
        <v>2.6629533105275604E-5</v>
      </c>
      <c r="AA37" s="120">
        <v>2.6629533105275604E-5</v>
      </c>
      <c r="AB37" s="120">
        <v>9.7641621386010554E-5</v>
      </c>
      <c r="AC37" s="120">
        <v>3.3640524164000197E-4</v>
      </c>
      <c r="AD37" s="120">
        <v>1.5138235873800088E-7</v>
      </c>
      <c r="AE37" s="31"/>
      <c r="AF37" s="133">
        <v>0</v>
      </c>
      <c r="AG37" s="133">
        <v>0</v>
      </c>
      <c r="AH37" s="133">
        <v>8410.1310410000478</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3.2228556042077856</v>
      </c>
      <c r="F39" s="120">
        <v>0.99080840257335168</v>
      </c>
      <c r="G39" s="120">
        <v>1.89339557976188</v>
      </c>
      <c r="H39" s="120">
        <v>0.11280332145511932</v>
      </c>
      <c r="I39" s="120">
        <v>0.49414828709785447</v>
      </c>
      <c r="J39" s="120">
        <v>0.53379361248485269</v>
      </c>
      <c r="K39" s="120">
        <v>0.57384194746557871</v>
      </c>
      <c r="L39" s="120" t="s">
        <v>429</v>
      </c>
      <c r="M39" s="120">
        <v>8.7547445623357021</v>
      </c>
      <c r="N39" s="120">
        <v>0.23017198170474615</v>
      </c>
      <c r="O39" s="120">
        <v>2.8922540137105237E-2</v>
      </c>
      <c r="P39" s="120">
        <v>1.57848469548919E-2</v>
      </c>
      <c r="Q39" s="120" t="s">
        <v>429</v>
      </c>
      <c r="R39" s="120" t="s">
        <v>429</v>
      </c>
      <c r="S39" s="120" t="s">
        <v>429</v>
      </c>
      <c r="T39" s="120" t="s">
        <v>429</v>
      </c>
      <c r="U39" s="120" t="s">
        <v>429</v>
      </c>
      <c r="V39" s="120" t="s">
        <v>429</v>
      </c>
      <c r="W39" s="120">
        <v>1.2858056600076218</v>
      </c>
      <c r="X39" s="120">
        <v>6.4889653106598957E-2</v>
      </c>
      <c r="Y39" s="120">
        <v>8.9498970969472333E-2</v>
      </c>
      <c r="Z39" s="120">
        <v>3.2479222162752869E-2</v>
      </c>
      <c r="AA39" s="120">
        <v>3.1286171676212532E-2</v>
      </c>
      <c r="AB39" s="120">
        <v>0.21815401791503669</v>
      </c>
      <c r="AC39" s="120">
        <v>0.76761438684837946</v>
      </c>
      <c r="AD39" s="120">
        <v>8.9117739377929148E-2</v>
      </c>
      <c r="AE39" s="31"/>
      <c r="AF39" s="133">
        <v>28670.399210268883</v>
      </c>
      <c r="AG39" s="133">
        <v>523.80099591419139</v>
      </c>
      <c r="AH39" s="133">
        <v>24797.861559577621</v>
      </c>
      <c r="AI39" s="133">
        <v>3664.659829206731</v>
      </c>
      <c r="AJ39" s="133">
        <v>720.94338172846528</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12.447091491094875</v>
      </c>
      <c r="F41" s="120">
        <v>25.234628709096683</v>
      </c>
      <c r="G41" s="120">
        <v>5.6218299609246367</v>
      </c>
      <c r="H41" s="120">
        <v>0.53439993901265959</v>
      </c>
      <c r="I41" s="120">
        <v>6.7081253107833678</v>
      </c>
      <c r="J41" s="120">
        <v>7.0562226053429553</v>
      </c>
      <c r="K41" s="120">
        <v>7.5318669754231475</v>
      </c>
      <c r="L41" s="120" t="s">
        <v>429</v>
      </c>
      <c r="M41" s="120">
        <v>239.41941545781904</v>
      </c>
      <c r="N41" s="120">
        <v>1.8540839073578004</v>
      </c>
      <c r="O41" s="120">
        <v>0.21617265834643748</v>
      </c>
      <c r="P41" s="120">
        <v>0.16370469496683107</v>
      </c>
      <c r="Q41" s="120" t="s">
        <v>429</v>
      </c>
      <c r="R41" s="120" t="s">
        <v>429</v>
      </c>
      <c r="S41" s="120" t="s">
        <v>429</v>
      </c>
      <c r="T41" s="120" t="s">
        <v>429</v>
      </c>
      <c r="U41" s="120" t="s">
        <v>429</v>
      </c>
      <c r="V41" s="120" t="s">
        <v>429</v>
      </c>
      <c r="W41" s="120">
        <v>20.595232557030844</v>
      </c>
      <c r="X41" s="120">
        <v>1.9009554914946158</v>
      </c>
      <c r="Y41" s="120">
        <v>1.8868268272629971</v>
      </c>
      <c r="Z41" s="120">
        <v>0.69735288481622904</v>
      </c>
      <c r="AA41" s="120">
        <v>1.0855270432968007</v>
      </c>
      <c r="AB41" s="120">
        <v>5.5706622468706444</v>
      </c>
      <c r="AC41" s="120">
        <v>9.6904530369168391</v>
      </c>
      <c r="AD41" s="120">
        <v>0.64219732422745879</v>
      </c>
      <c r="AE41" s="31"/>
      <c r="AF41" s="133">
        <v>61362.426896593526</v>
      </c>
      <c r="AG41" s="133">
        <v>3772.1578632220271</v>
      </c>
      <c r="AH41" s="133">
        <v>63489.914569290355</v>
      </c>
      <c r="AI41" s="133">
        <v>61934.313437793287</v>
      </c>
      <c r="AJ41" s="133">
        <v>0</v>
      </c>
      <c r="AK41" s="133"/>
      <c r="AL41" s="69" t="s">
        <v>50</v>
      </c>
    </row>
    <row r="42" spans="1:38" s="2" customFormat="1" ht="26.25" customHeight="1" x14ac:dyDescent="0.25">
      <c r="A42" s="49" t="s">
        <v>71</v>
      </c>
      <c r="B42" s="49" t="s">
        <v>108</v>
      </c>
      <c r="C42" s="50" t="s">
        <v>109</v>
      </c>
      <c r="D42" s="51"/>
      <c r="E42" s="120">
        <v>0.88210047828762295</v>
      </c>
      <c r="F42" s="120">
        <v>3.3075882107462906</v>
      </c>
      <c r="G42" s="120">
        <v>4.8775011967282702E-3</v>
      </c>
      <c r="H42" s="120">
        <v>2.4724195789533861E-4</v>
      </c>
      <c r="I42" s="120">
        <v>5.995728812872804E-2</v>
      </c>
      <c r="J42" s="120">
        <v>5.995728812872804E-2</v>
      </c>
      <c r="K42" s="120">
        <v>5.995728812872804E-2</v>
      </c>
      <c r="L42" s="120" t="s">
        <v>429</v>
      </c>
      <c r="M42" s="120">
        <v>21.00279778792348</v>
      </c>
      <c r="N42" s="120">
        <v>1.3640422077711793E-4</v>
      </c>
      <c r="O42" s="120">
        <v>4.0003529647838605E-5</v>
      </c>
      <c r="P42" s="120">
        <v>1.4001235376743512E-5</v>
      </c>
      <c r="Q42" s="120" t="s">
        <v>429</v>
      </c>
      <c r="R42" s="120" t="s">
        <v>429</v>
      </c>
      <c r="S42" s="120" t="s">
        <v>429</v>
      </c>
      <c r="T42" s="120" t="s">
        <v>429</v>
      </c>
      <c r="U42" s="120" t="s">
        <v>429</v>
      </c>
      <c r="V42" s="120" t="s">
        <v>429</v>
      </c>
      <c r="W42" s="120">
        <v>6.1165439879882683E-2</v>
      </c>
      <c r="X42" s="120">
        <v>5.0029826063847154E-3</v>
      </c>
      <c r="Y42" s="120">
        <v>1.0211069426666771E-2</v>
      </c>
      <c r="Z42" s="120">
        <v>5.3282854797227089E-3</v>
      </c>
      <c r="AA42" s="120">
        <v>1.0008800334223423E-2</v>
      </c>
      <c r="AB42" s="120">
        <v>3.055113784699761E-2</v>
      </c>
      <c r="AC42" s="120">
        <v>1.2233087975976536E-2</v>
      </c>
      <c r="AD42" s="120">
        <v>2.5607981284671576E-5</v>
      </c>
      <c r="AE42" s="31"/>
      <c r="AF42" s="133">
        <v>2000.1764823919304</v>
      </c>
      <c r="AG42" s="133">
        <v>0</v>
      </c>
      <c r="AH42" s="133">
        <v>0</v>
      </c>
      <c r="AI42" s="133">
        <v>29.600420489769792</v>
      </c>
      <c r="AJ42" s="133">
        <v>2.1194775435967226</v>
      </c>
      <c r="AK42" s="133"/>
      <c r="AL42" s="69" t="s">
        <v>50</v>
      </c>
    </row>
    <row r="43" spans="1:38" s="2" customFormat="1" ht="26.25" customHeight="1" x14ac:dyDescent="0.25">
      <c r="A43" s="49" t="s">
        <v>104</v>
      </c>
      <c r="B43" s="49" t="s">
        <v>110</v>
      </c>
      <c r="C43" s="50" t="s">
        <v>111</v>
      </c>
      <c r="D43" s="51"/>
      <c r="E43" s="120">
        <v>0.6572229455312717</v>
      </c>
      <c r="F43" s="120">
        <v>1.6428746521619977</v>
      </c>
      <c r="G43" s="120">
        <v>0.22138488173855175</v>
      </c>
      <c r="H43" s="120">
        <v>3.2348274678271879E-2</v>
      </c>
      <c r="I43" s="120">
        <v>0.4119730045526433</v>
      </c>
      <c r="J43" s="120">
        <v>0.4538654468114538</v>
      </c>
      <c r="K43" s="120">
        <v>0.49856904487543818</v>
      </c>
      <c r="L43" s="120" t="s">
        <v>429</v>
      </c>
      <c r="M43" s="120">
        <v>12.841829739853408</v>
      </c>
      <c r="N43" s="120">
        <v>0.13650674737889429</v>
      </c>
      <c r="O43" s="120">
        <v>4.0253978170023158E-2</v>
      </c>
      <c r="P43" s="120">
        <v>1.1923200308224758E-2</v>
      </c>
      <c r="Q43" s="120" t="s">
        <v>429</v>
      </c>
      <c r="R43" s="120" t="s">
        <v>429</v>
      </c>
      <c r="S43" s="120" t="s">
        <v>429</v>
      </c>
      <c r="T43" s="120" t="s">
        <v>429</v>
      </c>
      <c r="U43" s="120" t="s">
        <v>429</v>
      </c>
      <c r="V43" s="120" t="s">
        <v>429</v>
      </c>
      <c r="W43" s="120">
        <v>1.2692908894375081</v>
      </c>
      <c r="X43" s="120">
        <v>0.16077866607383409</v>
      </c>
      <c r="Y43" s="120">
        <v>0.25034203114789899</v>
      </c>
      <c r="Z43" s="120">
        <v>7.9106556848154458E-2</v>
      </c>
      <c r="AA43" s="120">
        <v>6.64770455390611E-2</v>
      </c>
      <c r="AB43" s="120">
        <v>0.55670429960894896</v>
      </c>
      <c r="AC43" s="120">
        <v>0.57961335622423105</v>
      </c>
      <c r="AD43" s="120">
        <v>1.8093949692427811E-2</v>
      </c>
      <c r="AE43" s="31"/>
      <c r="AF43" s="133">
        <v>1339.0402288434268</v>
      </c>
      <c r="AG43" s="133">
        <v>105.80508778573797</v>
      </c>
      <c r="AH43" s="133">
        <v>725.39306661563387</v>
      </c>
      <c r="AI43" s="133">
        <v>5673.158803352947</v>
      </c>
      <c r="AJ43" s="133">
        <v>0</v>
      </c>
      <c r="AK43" s="133"/>
      <c r="AL43" s="69" t="s">
        <v>50</v>
      </c>
    </row>
    <row r="44" spans="1:38" s="2" customFormat="1" ht="26.25" customHeight="1" x14ac:dyDescent="0.25">
      <c r="A44" s="49" t="s">
        <v>71</v>
      </c>
      <c r="B44" s="49" t="s">
        <v>112</v>
      </c>
      <c r="C44" s="50" t="s">
        <v>113</v>
      </c>
      <c r="D44" s="51"/>
      <c r="E44" s="120">
        <v>9.3116679714022723</v>
      </c>
      <c r="F44" s="120">
        <v>3.0888703100902006</v>
      </c>
      <c r="G44" s="120">
        <v>2.6961032037747707E-2</v>
      </c>
      <c r="H44" s="120">
        <v>4.1506339500369874E-3</v>
      </c>
      <c r="I44" s="120">
        <v>1.4123032428609801</v>
      </c>
      <c r="J44" s="120">
        <v>1.4123032428609801</v>
      </c>
      <c r="K44" s="120">
        <v>1.4123032428609801</v>
      </c>
      <c r="L44" s="120" t="s">
        <v>429</v>
      </c>
      <c r="M44" s="120">
        <v>15.111313609161002</v>
      </c>
      <c r="N44" s="120">
        <v>2.5374904250133828E-4</v>
      </c>
      <c r="O44" s="120">
        <v>2.18622487302331E-4</v>
      </c>
      <c r="P44" s="120">
        <v>7.6517870555815857E-5</v>
      </c>
      <c r="Q44" s="120" t="s">
        <v>429</v>
      </c>
      <c r="R44" s="120" t="s">
        <v>429</v>
      </c>
      <c r="S44" s="120" t="s">
        <v>429</v>
      </c>
      <c r="T44" s="120" t="s">
        <v>429</v>
      </c>
      <c r="U44" s="120" t="s">
        <v>429</v>
      </c>
      <c r="V44" s="120" t="s">
        <v>429</v>
      </c>
      <c r="W44" s="120">
        <v>9.5870232008947606E-2</v>
      </c>
      <c r="X44" s="120">
        <v>5.5568396706182216E-3</v>
      </c>
      <c r="Y44" s="120">
        <v>2.9101884825914939E-2</v>
      </c>
      <c r="Z44" s="120">
        <v>3.11422114903348E-2</v>
      </c>
      <c r="AA44" s="120">
        <v>9.1481007051035842E-3</v>
      </c>
      <c r="AB44" s="120">
        <v>7.4949036691971546E-2</v>
      </c>
      <c r="AC44" s="120">
        <v>1.9174046401789522E-2</v>
      </c>
      <c r="AD44" s="120">
        <v>2.4390156036268601E-5</v>
      </c>
      <c r="AE44" s="31"/>
      <c r="AF44" s="133">
        <v>10931.12436511655</v>
      </c>
      <c r="AG44" s="133"/>
      <c r="AH44" s="133"/>
      <c r="AI44" s="133">
        <v>390.57020502846024</v>
      </c>
      <c r="AJ44" s="133">
        <v>27.965980383349116</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8.6273125147269231E-2</v>
      </c>
      <c r="F47" s="120">
        <v>1.4998029579985687E-2</v>
      </c>
      <c r="G47" s="120">
        <v>1.3507699205274152E-2</v>
      </c>
      <c r="H47" s="120">
        <v>9.6126293480962738E-5</v>
      </c>
      <c r="I47" s="120">
        <v>1.5986230207918554E-2</v>
      </c>
      <c r="J47" s="120">
        <v>1.5986230207918554E-2</v>
      </c>
      <c r="K47" s="120">
        <v>1.5986230207918554E-2</v>
      </c>
      <c r="L47" s="120" t="s">
        <v>429</v>
      </c>
      <c r="M47" s="120">
        <v>0.26630131101199417</v>
      </c>
      <c r="N47" s="120">
        <v>1.2108777298901083E-5</v>
      </c>
      <c r="O47" s="120">
        <v>1.2108777298901083E-5</v>
      </c>
      <c r="P47" s="120">
        <v>4.2380720546153794E-6</v>
      </c>
      <c r="Q47" s="120" t="s">
        <v>429</v>
      </c>
      <c r="R47" s="120" t="s">
        <v>429</v>
      </c>
      <c r="S47" s="120" t="s">
        <v>429</v>
      </c>
      <c r="T47" s="120" t="s">
        <v>429</v>
      </c>
      <c r="U47" s="120" t="s">
        <v>429</v>
      </c>
      <c r="V47" s="120" t="s">
        <v>429</v>
      </c>
      <c r="W47" s="120">
        <v>1.8611662914025471E-4</v>
      </c>
      <c r="X47" s="120">
        <v>1.1070816115104735E-5</v>
      </c>
      <c r="Y47" s="120">
        <v>6.7039942030356343E-5</v>
      </c>
      <c r="Z47" s="120">
        <v>7.491252237887524E-5</v>
      </c>
      <c r="AA47" s="120">
        <v>1.722126951238514E-5</v>
      </c>
      <c r="AB47" s="120">
        <v>1.7024455003672152E-4</v>
      </c>
      <c r="AC47" s="120">
        <v>3.7223325828050941E-5</v>
      </c>
      <c r="AD47" s="120">
        <v>2.8336292199071196E-8</v>
      </c>
      <c r="AE47" s="31"/>
      <c r="AF47" s="133">
        <v>605.43886494505421</v>
      </c>
      <c r="AG47" s="133">
        <v>0</v>
      </c>
      <c r="AH47" s="133">
        <v>0</v>
      </c>
      <c r="AI47" s="133">
        <v>0.96060848744830174</v>
      </c>
      <c r="AJ47" s="133">
        <v>6.8782405237748173E-2</v>
      </c>
      <c r="AK47" s="133"/>
      <c r="AL47" s="69" t="s">
        <v>50</v>
      </c>
    </row>
    <row r="48" spans="1:38" s="2" customFormat="1" ht="26.25" customHeight="1" x14ac:dyDescent="0.25">
      <c r="A48" s="49" t="s">
        <v>120</v>
      </c>
      <c r="B48" s="49" t="s">
        <v>121</v>
      </c>
      <c r="C48" s="50" t="s">
        <v>122</v>
      </c>
      <c r="D48" s="51"/>
      <c r="E48" s="120" t="s">
        <v>431</v>
      </c>
      <c r="F48" s="120">
        <v>1.3354E-3</v>
      </c>
      <c r="G48" s="120" t="s">
        <v>431</v>
      </c>
      <c r="H48" s="120" t="s">
        <v>431</v>
      </c>
      <c r="I48" s="120">
        <v>8.6341848824000006E-2</v>
      </c>
      <c r="J48" s="120">
        <v>0.27472223437600007</v>
      </c>
      <c r="K48" s="120">
        <v>0.58159816556800004</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6.6769999999999998E-3</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1.4160361272295976</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0.47574</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0.95114040931999899</v>
      </c>
      <c r="AL51" s="69" t="s">
        <v>131</v>
      </c>
    </row>
    <row r="52" spans="1:38" s="2" customFormat="1" ht="26.25" customHeight="1" x14ac:dyDescent="0.25">
      <c r="A52" s="49" t="s">
        <v>120</v>
      </c>
      <c r="B52" s="52" t="s">
        <v>132</v>
      </c>
      <c r="C52" s="28" t="s">
        <v>393</v>
      </c>
      <c r="D52" s="55"/>
      <c r="E52" s="120" t="s">
        <v>431</v>
      </c>
      <c r="F52" s="120">
        <v>0.94599999999999995</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8.4720089999999999</v>
      </c>
      <c r="AL52" s="69" t="s">
        <v>133</v>
      </c>
    </row>
    <row r="53" spans="1:38" s="2" customFormat="1" ht="26.25" customHeight="1" x14ac:dyDescent="0.25">
      <c r="A53" s="49" t="s">
        <v>120</v>
      </c>
      <c r="B53" s="52" t="s">
        <v>134</v>
      </c>
      <c r="C53" s="28" t="s">
        <v>135</v>
      </c>
      <c r="D53" s="55"/>
      <c r="E53" s="120" t="s">
        <v>431</v>
      </c>
      <c r="F53" s="120">
        <v>1.0030000000000001</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1.992</v>
      </c>
      <c r="AL53" s="69" t="s">
        <v>136</v>
      </c>
    </row>
    <row r="54" spans="1:38" s="2" customFormat="1" ht="37.5" customHeight="1" x14ac:dyDescent="0.25">
      <c r="A54" s="49" t="s">
        <v>120</v>
      </c>
      <c r="B54" s="52" t="s">
        <v>137</v>
      </c>
      <c r="C54" s="28" t="s">
        <v>138</v>
      </c>
      <c r="D54" s="55"/>
      <c r="E54" s="120" t="s">
        <v>431</v>
      </c>
      <c r="F54" s="120">
        <v>0.9315445057414794</v>
      </c>
      <c r="G54" s="120">
        <v>4.83588E-2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1819</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6.4271129999999999E-3</v>
      </c>
      <c r="I56" s="120" t="s">
        <v>431</v>
      </c>
      <c r="J56" s="120" t="s">
        <v>431</v>
      </c>
      <c r="K56" s="120" t="s">
        <v>431</v>
      </c>
      <c r="L56" s="120" t="s">
        <v>429</v>
      </c>
      <c r="M56" s="120" t="s">
        <v>431</v>
      </c>
      <c r="N56" s="120" t="s">
        <v>431</v>
      </c>
      <c r="O56" s="120" t="s">
        <v>431</v>
      </c>
      <c r="P56" s="120">
        <v>1.3466331999999997E-3</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7.8906638880000005E-2</v>
      </c>
      <c r="J57" s="120">
        <v>8.876996874000001E-2</v>
      </c>
      <c r="K57" s="120">
        <v>9.8633298600000016E-2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3653.4769999999999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6.2253961575000002E-2</v>
      </c>
      <c r="J58" s="120">
        <v>8.6197792950000005E-2</v>
      </c>
      <c r="K58" s="120">
        <v>9.5775325499999994E-2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780.56500000000005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448.17599999999999</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0.54615613041004951</v>
      </c>
      <c r="J60" s="120">
        <v>4.8723535754459997</v>
      </c>
      <c r="K60" s="120">
        <v>10.401507958794827</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0.11708188663134743</v>
      </c>
      <c r="J61" s="120">
        <v>1.1708188663134744</v>
      </c>
      <c r="K61" s="120">
        <v>2.3416377326269489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13504254.513419542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0.21509999999999999</v>
      </c>
      <c r="F64" s="120" t="s">
        <v>433</v>
      </c>
      <c r="G64" s="120" t="s">
        <v>433</v>
      </c>
      <c r="H64" s="120">
        <v>1.3300000000000001E-2</v>
      </c>
      <c r="I64" s="120" t="s">
        <v>431</v>
      </c>
      <c r="J64" s="120" t="s">
        <v>431</v>
      </c>
      <c r="K64" s="120" t="s">
        <v>431</v>
      </c>
      <c r="L64" s="120" t="s">
        <v>429</v>
      </c>
      <c r="M64" s="120">
        <v>7.5200000000000003E-2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502.286</v>
      </c>
      <c r="AL64" s="69" t="s">
        <v>161</v>
      </c>
    </row>
    <row r="65" spans="1:38" s="2" customFormat="1" ht="26.25" customHeight="1" x14ac:dyDescent="0.25">
      <c r="A65" s="49" t="s">
        <v>54</v>
      </c>
      <c r="B65" s="52" t="s">
        <v>162</v>
      </c>
      <c r="C65" s="50" t="s">
        <v>163</v>
      </c>
      <c r="D65" s="51"/>
      <c r="E65" s="120">
        <v>0.16600000000000001</v>
      </c>
      <c r="F65" s="120" t="s">
        <v>431</v>
      </c>
      <c r="G65" s="120" t="s">
        <v>431</v>
      </c>
      <c r="H65" s="120">
        <v>8.0000000000000004E-4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579.62300000000005</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23.556999999999999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7.0400000000000004E-2</v>
      </c>
      <c r="F70" s="120">
        <v>0.41505999999999998</v>
      </c>
      <c r="G70" s="120">
        <v>0.5716</v>
      </c>
      <c r="H70" s="120">
        <v>5.8026000000000001E-2</v>
      </c>
      <c r="I70" s="120">
        <v>0.14752656574663536</v>
      </c>
      <c r="J70" s="120">
        <v>0.27977496398273621</v>
      </c>
      <c r="K70" s="120">
        <v>0.47720108524247917</v>
      </c>
      <c r="L70" s="120" t="s">
        <v>429</v>
      </c>
      <c r="M70" s="120">
        <v>11.0678</v>
      </c>
      <c r="N70" s="120">
        <v>8.5062452081702332E-4</v>
      </c>
      <c r="O70" s="120">
        <v>6.8049961665361878E-4</v>
      </c>
      <c r="P70" s="120">
        <v>9.178350586347837E-5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8.5222829156466687E-2</v>
      </c>
      <c r="F72" s="120">
        <v>0.29588838832820474</v>
      </c>
      <c r="G72" s="120">
        <v>5.2630619617643697E-2</v>
      </c>
      <c r="H72" s="120" t="s">
        <v>433</v>
      </c>
      <c r="I72" s="120">
        <v>0.43713505800000002</v>
      </c>
      <c r="J72" s="120">
        <v>0.99780333899999984</v>
      </c>
      <c r="K72" s="120">
        <v>1.41854562</v>
      </c>
      <c r="L72" s="120" t="s">
        <v>429</v>
      </c>
      <c r="M72" s="120">
        <v>2.3481231764961898</v>
      </c>
      <c r="N72" s="120">
        <v>6.6076219644507361</v>
      </c>
      <c r="O72" s="120">
        <v>0.2215076098584704</v>
      </c>
      <c r="P72" s="120">
        <v>0.31064020083881488</v>
      </c>
      <c r="Q72" s="120" t="s">
        <v>429</v>
      </c>
      <c r="R72" s="120" t="s">
        <v>429</v>
      </c>
      <c r="S72" s="120" t="s">
        <v>429</v>
      </c>
      <c r="T72" s="120" t="s">
        <v>429</v>
      </c>
      <c r="U72" s="120" t="s">
        <v>429</v>
      </c>
      <c r="V72" s="120" t="s">
        <v>429</v>
      </c>
      <c r="W72" s="120">
        <v>4.6303743056800002</v>
      </c>
      <c r="X72" s="120">
        <v>4.8947616171795022E-2</v>
      </c>
      <c r="Y72" s="120">
        <v>5.6339237213020407E-2</v>
      </c>
      <c r="Z72" s="120">
        <v>3.988373544153994E-2</v>
      </c>
      <c r="AA72" s="120">
        <v>3.7528518194502883E-2</v>
      </c>
      <c r="AB72" s="120">
        <v>0.18269910702085829</v>
      </c>
      <c r="AC72" s="120">
        <v>3.7353740797811081</v>
      </c>
      <c r="AD72" s="120">
        <v>31.737745</v>
      </c>
      <c r="AE72" s="31"/>
      <c r="AF72" s="133"/>
      <c r="AG72" s="133"/>
      <c r="AH72" s="133"/>
      <c r="AI72" s="133"/>
      <c r="AJ72" s="133"/>
      <c r="AK72" s="133">
        <v>6487.1549999999997</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1.2375000000000001E-2</v>
      </c>
      <c r="J73" s="120">
        <v>1.3062499999999999E-2</v>
      </c>
      <c r="K73" s="120">
        <v>1.375E-2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13.75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6.7810600000000069E-4</v>
      </c>
      <c r="J74" s="120">
        <v>1.7260880000000017E-3</v>
      </c>
      <c r="K74" s="120">
        <v>2.4658400000000021E-3</v>
      </c>
      <c r="L74" s="120" t="s">
        <v>429</v>
      </c>
      <c r="M74" s="120" t="s">
        <v>431</v>
      </c>
      <c r="N74" s="120">
        <v>2.46584E-2</v>
      </c>
      <c r="O74" s="120" t="s">
        <v>431</v>
      </c>
      <c r="P74" s="120" t="s">
        <v>431</v>
      </c>
      <c r="Q74" s="120" t="s">
        <v>429</v>
      </c>
      <c r="R74" s="120" t="s">
        <v>429</v>
      </c>
      <c r="S74" s="120" t="s">
        <v>429</v>
      </c>
      <c r="T74" s="120" t="s">
        <v>429</v>
      </c>
      <c r="U74" s="120" t="s">
        <v>429</v>
      </c>
      <c r="V74" s="120" t="s">
        <v>429</v>
      </c>
      <c r="W74" s="120">
        <v>0.86304400000000003</v>
      </c>
      <c r="X74" s="120" t="s">
        <v>434</v>
      </c>
      <c r="Y74" s="120" t="s">
        <v>434</v>
      </c>
      <c r="Z74" s="120" t="s">
        <v>434</v>
      </c>
      <c r="AA74" s="120" t="s">
        <v>434</v>
      </c>
      <c r="AB74" s="120" t="s">
        <v>434</v>
      </c>
      <c r="AC74" s="120">
        <v>0.43152200000000002</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2.2495999999999999E-4</v>
      </c>
      <c r="J76" s="120">
        <v>4.4991999999999997E-4</v>
      </c>
      <c r="K76" s="120">
        <v>5.6240000000000001E-4</v>
      </c>
      <c r="L76" s="120" t="s">
        <v>429</v>
      </c>
      <c r="M76" s="120" t="s">
        <v>431</v>
      </c>
      <c r="N76" s="120">
        <v>0.67488000000000004</v>
      </c>
      <c r="O76" s="120">
        <v>5.6239999999999997E-3</v>
      </c>
      <c r="P76" s="120" t="s">
        <v>434</v>
      </c>
      <c r="Q76" s="120" t="s">
        <v>429</v>
      </c>
      <c r="R76" s="120" t="s">
        <v>429</v>
      </c>
      <c r="S76" s="120" t="s">
        <v>429</v>
      </c>
      <c r="T76" s="120" t="s">
        <v>429</v>
      </c>
      <c r="U76" s="120" t="s">
        <v>429</v>
      </c>
      <c r="V76" s="120" t="s">
        <v>429</v>
      </c>
      <c r="W76" s="120">
        <v>8.4360000000000004E-2</v>
      </c>
      <c r="X76" s="120" t="s">
        <v>431</v>
      </c>
      <c r="Y76" s="120" t="s">
        <v>431</v>
      </c>
      <c r="Z76" s="120" t="s">
        <v>431</v>
      </c>
      <c r="AA76" s="120" t="s">
        <v>431</v>
      </c>
      <c r="AB76" s="120" t="s">
        <v>431</v>
      </c>
      <c r="AC76" s="120" t="s">
        <v>431</v>
      </c>
      <c r="AD76" s="120">
        <v>7.3112000000000001E-5</v>
      </c>
      <c r="AE76" s="31"/>
      <c r="AF76" s="133"/>
      <c r="AG76" s="133"/>
      <c r="AH76" s="133"/>
      <c r="AI76" s="133"/>
      <c r="AJ76" s="133"/>
      <c r="AK76" s="133">
        <v>28.12</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9.5788440000000002E-2</v>
      </c>
      <c r="H78" s="120" t="s">
        <v>431</v>
      </c>
      <c r="I78" s="120">
        <v>1.3787729999999998E-4</v>
      </c>
      <c r="J78" s="120">
        <v>1.814175E-4</v>
      </c>
      <c r="K78" s="120">
        <v>2.3221440000000001E-4</v>
      </c>
      <c r="L78" s="120" t="s">
        <v>429</v>
      </c>
      <c r="M78" s="120" t="s">
        <v>434</v>
      </c>
      <c r="N78" s="120">
        <v>4.927299300000001E-3</v>
      </c>
      <c r="O78" s="120">
        <v>1.2336389999999999E-4</v>
      </c>
      <c r="P78" s="120">
        <v>5.2248240000000003E-3</v>
      </c>
      <c r="Q78" s="120" t="s">
        <v>429</v>
      </c>
      <c r="R78" s="120" t="s">
        <v>429</v>
      </c>
      <c r="S78" s="120" t="s">
        <v>429</v>
      </c>
      <c r="T78" s="120" t="s">
        <v>429</v>
      </c>
      <c r="U78" s="120" t="s">
        <v>429</v>
      </c>
      <c r="V78" s="120" t="s">
        <v>429</v>
      </c>
      <c r="W78" s="120">
        <v>0.26124120000000001</v>
      </c>
      <c r="X78" s="120" t="s">
        <v>434</v>
      </c>
      <c r="Y78" s="120" t="s">
        <v>434</v>
      </c>
      <c r="Z78" s="120" t="s">
        <v>434</v>
      </c>
      <c r="AA78" s="120" t="s">
        <v>434</v>
      </c>
      <c r="AB78" s="120" t="s">
        <v>434</v>
      </c>
      <c r="AC78" s="120">
        <v>9.4337099999999993E-2</v>
      </c>
      <c r="AD78" s="120">
        <v>2.6849790000000001E-4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2.0724634006855844E-2</v>
      </c>
      <c r="F80" s="120">
        <v>0.166844121581435</v>
      </c>
      <c r="G80" s="120">
        <v>2.4781643533444593E-3</v>
      </c>
      <c r="H80" s="120" t="s">
        <v>431</v>
      </c>
      <c r="I80" s="120" t="s">
        <v>434</v>
      </c>
      <c r="J80" s="120" t="s">
        <v>434</v>
      </c>
      <c r="K80" s="120" t="s">
        <v>434</v>
      </c>
      <c r="L80" s="120" t="s">
        <v>429</v>
      </c>
      <c r="M80" s="120">
        <v>0.12158662732073437</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20.013498762690816</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24.113086502215861</v>
      </c>
      <c r="AL82" s="69" t="s">
        <v>220</v>
      </c>
    </row>
    <row r="83" spans="1:38" s="2" customFormat="1" ht="26.25" customHeight="1" x14ac:dyDescent="0.25">
      <c r="A83" s="49" t="s">
        <v>54</v>
      </c>
      <c r="B83" s="58" t="s">
        <v>212</v>
      </c>
      <c r="C83" s="28" t="s">
        <v>213</v>
      </c>
      <c r="D83" s="51"/>
      <c r="E83" s="120" t="s">
        <v>431</v>
      </c>
      <c r="F83" s="120">
        <v>2.2039619999999999E-2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1469.308</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15.257706663443853</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41.794784575501616</v>
      </c>
      <c r="AL85" s="69" t="s">
        <v>217</v>
      </c>
    </row>
    <row r="86" spans="1:38" s="2" customFormat="1" ht="26.25" customHeight="1" x14ac:dyDescent="0.25">
      <c r="A86" s="49" t="s">
        <v>209</v>
      </c>
      <c r="B86" s="28" t="s">
        <v>218</v>
      </c>
      <c r="C86" s="50" t="s">
        <v>219</v>
      </c>
      <c r="D86" s="51"/>
      <c r="E86" s="120" t="s">
        <v>431</v>
      </c>
      <c r="F86" s="120">
        <v>5.7301149667679807</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13.356797055491658</v>
      </c>
      <c r="AL86" s="69" t="s">
        <v>220</v>
      </c>
    </row>
    <row r="87" spans="1:38" s="2" customFormat="1" ht="26.25" customHeight="1" x14ac:dyDescent="0.25">
      <c r="A87" s="49" t="s">
        <v>209</v>
      </c>
      <c r="B87" s="28" t="s">
        <v>221</v>
      </c>
      <c r="C87" s="50" t="s">
        <v>222</v>
      </c>
      <c r="D87" s="51"/>
      <c r="E87" s="120" t="s">
        <v>431</v>
      </c>
      <c r="F87" s="120">
        <v>0.22346298292338798</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0.29809018505485035</v>
      </c>
      <c r="AL87" s="69" t="s">
        <v>220</v>
      </c>
    </row>
    <row r="88" spans="1:38" s="2" customFormat="1" ht="26.25" customHeight="1" x14ac:dyDescent="0.25">
      <c r="A88" s="49" t="s">
        <v>209</v>
      </c>
      <c r="B88" s="28" t="s">
        <v>223</v>
      </c>
      <c r="C88" s="50" t="s">
        <v>224</v>
      </c>
      <c r="D88" s="51"/>
      <c r="E88" s="120" t="s">
        <v>431</v>
      </c>
      <c r="F88" s="120">
        <v>7.2050701243141422</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30.490669783721792</v>
      </c>
      <c r="AL88" s="69" t="s">
        <v>413</v>
      </c>
    </row>
    <row r="89" spans="1:38" s="2" customFormat="1" ht="26.25" customHeight="1" x14ac:dyDescent="0.25">
      <c r="A89" s="49" t="s">
        <v>209</v>
      </c>
      <c r="B89" s="28" t="s">
        <v>225</v>
      </c>
      <c r="C89" s="50" t="s">
        <v>226</v>
      </c>
      <c r="D89" s="51"/>
      <c r="E89" s="120" t="s">
        <v>431</v>
      </c>
      <c r="F89" s="120">
        <v>5.5641958641455478</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12.627836854929711</v>
      </c>
      <c r="AL89" s="69" t="s">
        <v>413</v>
      </c>
    </row>
    <row r="90" spans="1:38" s="7" customFormat="1" ht="26.25" customHeight="1" x14ac:dyDescent="0.25">
      <c r="A90" s="49" t="s">
        <v>209</v>
      </c>
      <c r="B90" s="28" t="s">
        <v>227</v>
      </c>
      <c r="C90" s="50" t="s">
        <v>228</v>
      </c>
      <c r="D90" s="51"/>
      <c r="E90" s="120" t="s">
        <v>431</v>
      </c>
      <c r="F90" s="120">
        <v>5.2159503785119563</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9.7916052587208693</v>
      </c>
      <c r="AL90" s="69" t="s">
        <v>413</v>
      </c>
    </row>
    <row r="91" spans="1:38" s="2" customFormat="1" ht="26.25" customHeight="1" x14ac:dyDescent="0.25">
      <c r="A91" s="49" t="s">
        <v>209</v>
      </c>
      <c r="B91" s="52" t="s">
        <v>405</v>
      </c>
      <c r="C91" s="28" t="s">
        <v>229</v>
      </c>
      <c r="D91" s="51"/>
      <c r="E91" s="120">
        <v>2.7213983158119917E-2</v>
      </c>
      <c r="F91" s="120">
        <v>7.1619255575833568E-2</v>
      </c>
      <c r="G91" s="120">
        <v>6.7220881399999996E-3</v>
      </c>
      <c r="H91" s="120">
        <v>6.3409072446220918E-2</v>
      </c>
      <c r="I91" s="120">
        <v>0.51513991765179878</v>
      </c>
      <c r="J91" s="120">
        <v>0.62193653651179881</v>
      </c>
      <c r="K91" s="120">
        <v>0.64399477938179883</v>
      </c>
      <c r="L91" s="120" t="s">
        <v>429</v>
      </c>
      <c r="M91" s="120">
        <v>0.83124979123355969</v>
      </c>
      <c r="N91" s="120">
        <v>1.745071888</v>
      </c>
      <c r="O91" s="120">
        <v>8.3200049374359764E-2</v>
      </c>
      <c r="P91" s="120">
        <v>1.2687384900000003E-4</v>
      </c>
      <c r="Q91" s="120" t="s">
        <v>429</v>
      </c>
      <c r="R91" s="120" t="s">
        <v>429</v>
      </c>
      <c r="S91" s="120" t="s">
        <v>429</v>
      </c>
      <c r="T91" s="120" t="s">
        <v>429</v>
      </c>
      <c r="U91" s="120" t="s">
        <v>429</v>
      </c>
      <c r="V91" s="120" t="s">
        <v>429</v>
      </c>
      <c r="W91" s="120">
        <v>1.4797366854511064E-3</v>
      </c>
      <c r="X91" s="120">
        <v>1.6425077208507281E-3</v>
      </c>
      <c r="Y91" s="120">
        <v>6.6588150845299792E-4</v>
      </c>
      <c r="Z91" s="120">
        <v>6.6588150845299792E-4</v>
      </c>
      <c r="AA91" s="120">
        <v>6.6588150845299792E-4</v>
      </c>
      <c r="AB91" s="120">
        <v>3.6401522462097221E-3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2.1571441149999999</v>
      </c>
      <c r="G93" s="120" t="s">
        <v>431</v>
      </c>
      <c r="H93" s="120" t="s">
        <v>431</v>
      </c>
      <c r="I93" s="120">
        <v>2.9541210139999999E-4</v>
      </c>
      <c r="J93" s="120">
        <v>8.8536230390000011E-4</v>
      </c>
      <c r="K93" s="120">
        <v>1.8694866417000001E-3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0.17139115938258498</v>
      </c>
      <c r="J95" s="120">
        <v>0.42847789845646245</v>
      </c>
      <c r="K95" s="120">
        <v>1.0711947461411562</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0.13077019078829541</v>
      </c>
      <c r="F99" s="120">
        <v>9.6633180620217622</v>
      </c>
      <c r="G99" s="120" t="s">
        <v>431</v>
      </c>
      <c r="H99" s="120">
        <v>6.2189764278892952</v>
      </c>
      <c r="I99" s="120">
        <v>1.23943935E-2</v>
      </c>
      <c r="J99" s="120">
        <v>5.5774770749999994E-2</v>
      </c>
      <c r="K99" s="120">
        <v>0.12394393500000001</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527.42100000000005</v>
      </c>
      <c r="AL99" s="69" t="s">
        <v>246</v>
      </c>
    </row>
    <row r="100" spans="1:38" s="2" customFormat="1" ht="26.25" customHeight="1" x14ac:dyDescent="0.25">
      <c r="A100" s="49" t="s">
        <v>244</v>
      </c>
      <c r="B100" s="49" t="s">
        <v>247</v>
      </c>
      <c r="C100" s="50" t="s">
        <v>409</v>
      </c>
      <c r="D100" s="60"/>
      <c r="E100" s="120">
        <v>0.1798391387788722</v>
      </c>
      <c r="F100" s="120">
        <v>15.834377988788551</v>
      </c>
      <c r="G100" s="120" t="s">
        <v>431</v>
      </c>
      <c r="H100" s="120">
        <v>9.240575851414123</v>
      </c>
      <c r="I100" s="120">
        <v>3.4674203000000001E-2</v>
      </c>
      <c r="J100" s="120">
        <v>0.15603391349999998</v>
      </c>
      <c r="K100" s="120">
        <v>0.34674202999999992</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1475.498</v>
      </c>
      <c r="AL100" s="69" t="s">
        <v>246</v>
      </c>
    </row>
    <row r="101" spans="1:38" s="2" customFormat="1" ht="26.25" customHeight="1" x14ac:dyDescent="0.25">
      <c r="A101" s="49" t="s">
        <v>244</v>
      </c>
      <c r="B101" s="49" t="s">
        <v>248</v>
      </c>
      <c r="C101" s="50" t="s">
        <v>249</v>
      </c>
      <c r="D101" s="60"/>
      <c r="E101" s="120">
        <v>3.34528114375E-2</v>
      </c>
      <c r="F101" s="120">
        <v>0.10112370979650312</v>
      </c>
      <c r="G101" s="120" t="s">
        <v>431</v>
      </c>
      <c r="H101" s="120">
        <v>0.75089891012499999</v>
      </c>
      <c r="I101" s="120">
        <v>7.3408125000000001E-3</v>
      </c>
      <c r="J101" s="120">
        <v>3.3033656250000001E-2</v>
      </c>
      <c r="K101" s="120">
        <v>7.3408125000000005E-2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312.375</v>
      </c>
      <c r="AL101" s="69" t="s">
        <v>246</v>
      </c>
    </row>
    <row r="102" spans="1:38" s="2" customFormat="1" ht="26.25" customHeight="1" x14ac:dyDescent="0.25">
      <c r="A102" s="49" t="s">
        <v>244</v>
      </c>
      <c r="B102" s="49" t="s">
        <v>250</v>
      </c>
      <c r="C102" s="50" t="s">
        <v>387</v>
      </c>
      <c r="D102" s="60"/>
      <c r="E102" s="120">
        <v>2.3106809295698062E-2</v>
      </c>
      <c r="F102" s="120">
        <v>1.2986067576577014</v>
      </c>
      <c r="G102" s="120" t="s">
        <v>431</v>
      </c>
      <c r="H102" s="120">
        <v>6.864317827416949</v>
      </c>
      <c r="I102" s="120">
        <v>2.9308099100000005E-2</v>
      </c>
      <c r="J102" s="120">
        <v>0.13188644595000001</v>
      </c>
      <c r="K102" s="120">
        <v>0.29308099100000001</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3139.4380000000001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7.673478819809525E-3</v>
      </c>
      <c r="F104" s="120">
        <v>1.7401946500576776E-2</v>
      </c>
      <c r="G104" s="120" t="s">
        <v>431</v>
      </c>
      <c r="H104" s="120">
        <v>0.16177032644876196</v>
      </c>
      <c r="I104" s="120">
        <v>8.0989699999999996E-4</v>
      </c>
      <c r="J104" s="120">
        <v>3.6445365E-3</v>
      </c>
      <c r="K104" s="120">
        <v>8.0989700000000005E-3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53.107999999999997</v>
      </c>
      <c r="AL104" s="69" t="s">
        <v>246</v>
      </c>
    </row>
    <row r="105" spans="1:38" s="2" customFormat="1" ht="26.25" customHeight="1" x14ac:dyDescent="0.25">
      <c r="A105" s="49" t="s">
        <v>244</v>
      </c>
      <c r="B105" s="49" t="s">
        <v>255</v>
      </c>
      <c r="C105" s="50" t="s">
        <v>256</v>
      </c>
      <c r="D105" s="60"/>
      <c r="E105" s="120">
        <v>5.228335978221714E-2</v>
      </c>
      <c r="F105" s="120">
        <v>0.20619727173052077</v>
      </c>
      <c r="G105" s="120" t="s">
        <v>431</v>
      </c>
      <c r="H105" s="120">
        <v>1.2616452202866286</v>
      </c>
      <c r="I105" s="120">
        <v>1.4533860000000001E-3</v>
      </c>
      <c r="J105" s="120">
        <v>6.5402370000000008E-3</v>
      </c>
      <c r="K105" s="120">
        <v>1.4533860000000001E-2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95.304000000000002</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9.3639835082907422E-2</v>
      </c>
      <c r="F107" s="120">
        <v>0.34864495675827623</v>
      </c>
      <c r="G107" s="120" t="s">
        <v>431</v>
      </c>
      <c r="H107" s="120">
        <v>1.0427452964269344</v>
      </c>
      <c r="I107" s="120">
        <v>1.0605714015714285E-2</v>
      </c>
      <c r="J107" s="120">
        <v>4.7725713070714271E-2</v>
      </c>
      <c r="K107" s="120">
        <v>0.10605714015714282</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6755.2318571428559</v>
      </c>
      <c r="AL107" s="69" t="s">
        <v>246</v>
      </c>
    </row>
    <row r="108" spans="1:38" s="2" customFormat="1" ht="26.25" customHeight="1" x14ac:dyDescent="0.25">
      <c r="A108" s="49" t="s">
        <v>244</v>
      </c>
      <c r="B108" s="49" t="s">
        <v>260</v>
      </c>
      <c r="C108" s="50" t="s">
        <v>381</v>
      </c>
      <c r="D108" s="60"/>
      <c r="E108" s="120">
        <v>3.4354854348628797E-2</v>
      </c>
      <c r="F108" s="120">
        <v>0.42985540567413016</v>
      </c>
      <c r="G108" s="120" t="s">
        <v>431</v>
      </c>
      <c r="H108" s="120">
        <v>0.64349785094875089</v>
      </c>
      <c r="I108" s="120">
        <v>9.8432827657142855E-3</v>
      </c>
      <c r="J108" s="120">
        <v>4.4294772445714274E-2</v>
      </c>
      <c r="K108" s="120">
        <v>9.8432827657142841E-2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6269.6068571428559</v>
      </c>
      <c r="AL108" s="69" t="s">
        <v>246</v>
      </c>
    </row>
    <row r="109" spans="1:38" s="2" customFormat="1" ht="26.25" customHeight="1" x14ac:dyDescent="0.25">
      <c r="A109" s="49" t="s">
        <v>244</v>
      </c>
      <c r="B109" s="49" t="s">
        <v>261</v>
      </c>
      <c r="C109" s="50" t="s">
        <v>382</v>
      </c>
      <c r="D109" s="60"/>
      <c r="E109" s="120">
        <v>1.1828525503435808E-2</v>
      </c>
      <c r="F109" s="120">
        <v>0.12723564958320563</v>
      </c>
      <c r="G109" s="120" t="s">
        <v>431</v>
      </c>
      <c r="H109" s="120">
        <v>0.30756209820393515</v>
      </c>
      <c r="I109" s="120">
        <v>9.0784644428571447E-4</v>
      </c>
      <c r="J109" s="120">
        <v>4.0853089992857142E-3</v>
      </c>
      <c r="K109" s="120">
        <v>9.0784644428571429E-3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578.24614285714301</v>
      </c>
      <c r="AL109" s="69" t="s">
        <v>246</v>
      </c>
    </row>
    <row r="110" spans="1:38" s="2" customFormat="1" ht="26.25" customHeight="1" x14ac:dyDescent="0.25">
      <c r="A110" s="49" t="s">
        <v>244</v>
      </c>
      <c r="B110" s="49" t="s">
        <v>262</v>
      </c>
      <c r="C110" s="50" t="s">
        <v>383</v>
      </c>
      <c r="D110" s="60"/>
      <c r="E110" s="120">
        <v>1.0113606717312611E-3</v>
      </c>
      <c r="F110" s="120">
        <v>7.590848189257037E-3</v>
      </c>
      <c r="G110" s="120" t="s">
        <v>431</v>
      </c>
      <c r="H110" s="120">
        <v>2.3123275994658216E-2</v>
      </c>
      <c r="I110" s="120">
        <v>1.8396475000000001E-4</v>
      </c>
      <c r="J110" s="120">
        <v>8.2784137499999986E-4</v>
      </c>
      <c r="K110" s="120">
        <v>1.8396475E-3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117.175</v>
      </c>
      <c r="AL110" s="69" t="s">
        <v>246</v>
      </c>
    </row>
    <row r="111" spans="1:38" s="2" customFormat="1" ht="26.25" customHeight="1" x14ac:dyDescent="0.25">
      <c r="A111" s="49" t="s">
        <v>244</v>
      </c>
      <c r="B111" s="49" t="s">
        <v>263</v>
      </c>
      <c r="C111" s="50" t="s">
        <v>377</v>
      </c>
      <c r="D111" s="60"/>
      <c r="E111" s="120">
        <v>1.4474343899999998E-3</v>
      </c>
      <c r="F111" s="120">
        <v>4.3754150672000161E-3</v>
      </c>
      <c r="G111" s="120" t="s">
        <v>431</v>
      </c>
      <c r="H111" s="120">
        <v>3.2489852398775498E-2</v>
      </c>
      <c r="I111" s="120">
        <v>6.8964492857142846E-5</v>
      </c>
      <c r="J111" s="120">
        <v>3.1034021785714279E-4</v>
      </c>
      <c r="K111" s="120">
        <v>6.8964492857142852E-4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43.926428571428566</v>
      </c>
      <c r="AL111" s="69" t="s">
        <v>246</v>
      </c>
    </row>
    <row r="112" spans="1:38" s="2" customFormat="1" ht="26.25" customHeight="1" x14ac:dyDescent="0.25">
      <c r="A112" s="49" t="s">
        <v>264</v>
      </c>
      <c r="B112" s="49" t="s">
        <v>265</v>
      </c>
      <c r="C112" s="50" t="s">
        <v>266</v>
      </c>
      <c r="D112" s="51"/>
      <c r="E112" s="120">
        <v>4.0680000000000005</v>
      </c>
      <c r="F112" s="120" t="s">
        <v>431</v>
      </c>
      <c r="G112" s="120" t="s">
        <v>431</v>
      </c>
      <c r="H112" s="120">
        <v>4.4338484669888079</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101700000</v>
      </c>
      <c r="AL112" s="69" t="s">
        <v>419</v>
      </c>
    </row>
    <row r="113" spans="1:38" s="2" customFormat="1" ht="26.25" customHeight="1" x14ac:dyDescent="0.25">
      <c r="A113" s="49" t="s">
        <v>264</v>
      </c>
      <c r="B113" s="61" t="s">
        <v>267</v>
      </c>
      <c r="C113" s="62" t="s">
        <v>268</v>
      </c>
      <c r="D113" s="51"/>
      <c r="E113" s="120">
        <v>5.1232924404564262</v>
      </c>
      <c r="F113" s="120">
        <v>9.3725586791905169</v>
      </c>
      <c r="G113" s="120" t="s">
        <v>431</v>
      </c>
      <c r="H113" s="120">
        <v>22.466600978862935</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6.1414866240000004E-2</v>
      </c>
      <c r="F114" s="120" t="s">
        <v>431</v>
      </c>
      <c r="G114" s="120" t="s">
        <v>431</v>
      </c>
      <c r="H114" s="120">
        <v>0.19959831528000002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0.29774170219992174</v>
      </c>
      <c r="F115" s="120" t="s">
        <v>431</v>
      </c>
      <c r="G115" s="120" t="s">
        <v>431</v>
      </c>
      <c r="H115" s="120">
        <v>0.59548340439984349</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6.0823534186211343E-2</v>
      </c>
      <c r="G116" s="120" t="s">
        <v>431</v>
      </c>
      <c r="H116" s="120">
        <v>0.73494376867634537</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0.13716979314</v>
      </c>
      <c r="J119" s="120">
        <v>3.5664146216399999</v>
      </c>
      <c r="K119" s="120">
        <v>3.5664146216399999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8.0267019499999995E-3</v>
      </c>
      <c r="J120" s="120">
        <v>2.5454296860000003E-2</v>
      </c>
      <c r="K120" s="120">
        <v>5.3781668350000006E-2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1.6866970687040173</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0.17597365000000001</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4.0089240294298105E-2</v>
      </c>
      <c r="F123" s="120">
        <v>3.8775372224999348E-2</v>
      </c>
      <c r="G123" s="120">
        <v>4.0298029735888023E-3</v>
      </c>
      <c r="H123" s="120">
        <v>2.8295037551045923E-2</v>
      </c>
      <c r="I123" s="120">
        <v>7.0386707289665493E-2</v>
      </c>
      <c r="J123" s="120">
        <v>7.4082899827296225E-2</v>
      </c>
      <c r="K123" s="120">
        <v>7.5302468881506476E-2</v>
      </c>
      <c r="L123" s="120" t="s">
        <v>429</v>
      </c>
      <c r="M123" s="120">
        <v>0.91160969483022924</v>
      </c>
      <c r="N123" s="120">
        <v>3.1910904745062643E-3</v>
      </c>
      <c r="O123" s="120">
        <v>6.2762875261102788E-3</v>
      </c>
      <c r="P123" s="120">
        <v>1.2287600106734777E-3</v>
      </c>
      <c r="Q123" s="120" t="s">
        <v>429</v>
      </c>
      <c r="R123" s="120" t="s">
        <v>429</v>
      </c>
      <c r="S123" s="120" t="s">
        <v>429</v>
      </c>
      <c r="T123" s="120" t="s">
        <v>429</v>
      </c>
      <c r="U123" s="120" t="s">
        <v>429</v>
      </c>
      <c r="V123" s="120" t="s">
        <v>429</v>
      </c>
      <c r="W123" s="120">
        <v>0.14548245000000001</v>
      </c>
      <c r="X123" s="120">
        <v>1.4996237976648272E-2</v>
      </c>
      <c r="Y123" s="120">
        <v>3.647503078655797E-2</v>
      </c>
      <c r="Z123" s="120">
        <v>1.0115068425735212E-2</v>
      </c>
      <c r="AA123" s="120">
        <v>2.8603191401374984E-3</v>
      </c>
      <c r="AB123" s="120">
        <v>6.444665632907895E-2</v>
      </c>
      <c r="AC123" s="120">
        <v>2.9096490000000003E-2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8.6290725358104087E-2</v>
      </c>
      <c r="G125" s="120" t="s">
        <v>433</v>
      </c>
      <c r="H125" s="120">
        <v>2.8763575119368028E-3</v>
      </c>
      <c r="I125" s="120">
        <v>2.7686878463602311E-2</v>
      </c>
      <c r="J125" s="120">
        <v>8.797282350531703E-2</v>
      </c>
      <c r="K125" s="120">
        <v>0.18594864826200003</v>
      </c>
      <c r="L125" s="120" t="s">
        <v>429</v>
      </c>
      <c r="M125" s="120">
        <v>6.5150793301905496</v>
      </c>
      <c r="N125" s="120">
        <v>8.6290725358104093E-4</v>
      </c>
      <c r="O125" s="120">
        <v>8.6290725358104093E-4</v>
      </c>
      <c r="P125" s="120">
        <v>5.752715023873606E-6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685.15918999999997</v>
      </c>
      <c r="AL125" s="69" t="s">
        <v>426</v>
      </c>
    </row>
    <row r="126" spans="1:38" s="2" customFormat="1" ht="26.25" customHeight="1" x14ac:dyDescent="0.25">
      <c r="A126" s="49" t="s">
        <v>289</v>
      </c>
      <c r="B126" s="49" t="s">
        <v>292</v>
      </c>
      <c r="C126" s="50" t="s">
        <v>293</v>
      </c>
      <c r="D126" s="51"/>
      <c r="E126" s="120" t="s">
        <v>431</v>
      </c>
      <c r="F126" s="120" t="s">
        <v>431</v>
      </c>
      <c r="G126" s="120" t="s">
        <v>431</v>
      </c>
      <c r="H126" s="120">
        <v>1.2199508770431666</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1205.5920698387181</v>
      </c>
      <c r="AL126" s="69" t="s">
        <v>425</v>
      </c>
    </row>
    <row r="127" spans="1:38" s="2" customFormat="1" ht="26.25" customHeight="1" x14ac:dyDescent="0.25">
      <c r="A127" s="49" t="s">
        <v>289</v>
      </c>
      <c r="B127" s="49" t="s">
        <v>294</v>
      </c>
      <c r="C127" s="50" t="s">
        <v>295</v>
      </c>
      <c r="D127" s="51"/>
      <c r="E127" s="120" t="s">
        <v>431</v>
      </c>
      <c r="F127" s="120" t="s">
        <v>431</v>
      </c>
      <c r="G127" s="120" t="s">
        <v>431</v>
      </c>
      <c r="H127" s="120">
        <v>0.24639732306732462</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2.0149999999999998E-2</v>
      </c>
      <c r="F129" s="120">
        <v>1.0075000000000001E-3</v>
      </c>
      <c r="G129" s="120">
        <v>4.5337500000000003E-2</v>
      </c>
      <c r="H129" s="120">
        <v>2.7500000000000002E-4</v>
      </c>
      <c r="I129" s="120">
        <v>1.0000000000000001E-5</v>
      </c>
      <c r="J129" s="120">
        <v>1.7500000000000002E-5</v>
      </c>
      <c r="K129" s="120">
        <v>2.5000000000000001E-5</v>
      </c>
      <c r="L129" s="120" t="s">
        <v>429</v>
      </c>
      <c r="M129" s="120">
        <v>1.51125E-3</v>
      </c>
      <c r="N129" s="120">
        <v>1.4999999999999999E-4</v>
      </c>
      <c r="O129" s="120">
        <v>3.2500000000000004E-5</v>
      </c>
      <c r="P129" s="120">
        <v>7.4999999999999993E-5</v>
      </c>
      <c r="Q129" s="120" t="s">
        <v>429</v>
      </c>
      <c r="R129" s="120" t="s">
        <v>429</v>
      </c>
      <c r="S129" s="120" t="s">
        <v>429</v>
      </c>
      <c r="T129" s="120" t="s">
        <v>429</v>
      </c>
      <c r="U129" s="120" t="s">
        <v>429</v>
      </c>
      <c r="V129" s="120" t="s">
        <v>429</v>
      </c>
      <c r="W129" s="120">
        <v>9.2500000000000004E-4</v>
      </c>
      <c r="X129" s="120">
        <v>2.9735999999999994E-6</v>
      </c>
      <c r="Y129" s="120">
        <v>6.3504000000000002E-6</v>
      </c>
      <c r="Z129" s="120">
        <v>3.36E-6</v>
      </c>
      <c r="AA129" s="120">
        <v>4.1160000000000001E-6</v>
      </c>
      <c r="AB129" s="120">
        <v>1.6799999999999998E-5</v>
      </c>
      <c r="AC129" s="120">
        <v>9.2500000000000004E-4</v>
      </c>
      <c r="AD129" s="120" t="s">
        <v>431</v>
      </c>
      <c r="AE129" s="31"/>
      <c r="AF129" s="133"/>
      <c r="AG129" s="133"/>
      <c r="AH129" s="133"/>
      <c r="AI129" s="133"/>
      <c r="AJ129" s="133"/>
      <c r="AK129" s="133">
        <v>2.5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1.7500000000000002E-2</v>
      </c>
      <c r="F131" s="120">
        <v>8.25E-4</v>
      </c>
      <c r="G131" s="120">
        <v>1.75E-3</v>
      </c>
      <c r="H131" s="120">
        <v>4.9999999999999998E-7</v>
      </c>
      <c r="I131" s="120">
        <v>1.0000000000000001E-5</v>
      </c>
      <c r="J131" s="120">
        <v>1.7500000000000002E-5</v>
      </c>
      <c r="K131" s="120">
        <v>2.5000000000000001E-5</v>
      </c>
      <c r="L131" s="120" t="s">
        <v>429</v>
      </c>
      <c r="M131" s="120">
        <v>2.1000000000000003E-3</v>
      </c>
      <c r="N131" s="120">
        <v>6.2500000000000003E-3</v>
      </c>
      <c r="O131" s="120">
        <v>5.0000000000000001E-4</v>
      </c>
      <c r="P131" s="120">
        <v>5.7499999999999999E-4</v>
      </c>
      <c r="Q131" s="120" t="s">
        <v>429</v>
      </c>
      <c r="R131" s="120" t="s">
        <v>429</v>
      </c>
      <c r="S131" s="120" t="s">
        <v>429</v>
      </c>
      <c r="T131" s="120" t="s">
        <v>429</v>
      </c>
      <c r="U131" s="120" t="s">
        <v>429</v>
      </c>
      <c r="V131" s="120" t="s">
        <v>429</v>
      </c>
      <c r="W131" s="120">
        <v>7.7499999999999997E-4</v>
      </c>
      <c r="X131" s="120" t="s">
        <v>431</v>
      </c>
      <c r="Y131" s="120" t="s">
        <v>431</v>
      </c>
      <c r="Z131" s="120" t="s">
        <v>431</v>
      </c>
      <c r="AA131" s="120" t="s">
        <v>431</v>
      </c>
      <c r="AB131" s="120" t="s">
        <v>431</v>
      </c>
      <c r="AC131" s="120">
        <v>1.55E-4</v>
      </c>
      <c r="AD131" s="120" t="s">
        <v>431</v>
      </c>
      <c r="AE131" s="31"/>
      <c r="AF131" s="133"/>
      <c r="AG131" s="133"/>
      <c r="AH131" s="133"/>
      <c r="AI131" s="133"/>
      <c r="AJ131" s="133"/>
      <c r="AK131" s="133">
        <v>2.5</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6.1913068163228658E-3</v>
      </c>
      <c r="F133" s="120">
        <v>6.6040606040777231E-4</v>
      </c>
      <c r="G133" s="120">
        <v>2.3320589008149458E-3</v>
      </c>
      <c r="H133" s="120" t="s">
        <v>431</v>
      </c>
      <c r="I133" s="120">
        <v>2.410482120488369E-4</v>
      </c>
      <c r="J133" s="120">
        <v>2.7117923855494145E-4</v>
      </c>
      <c r="K133" s="120">
        <v>3.0131026506104614E-4</v>
      </c>
      <c r="L133" s="120" t="s">
        <v>429</v>
      </c>
      <c r="M133" s="120">
        <v>8.8742064367294416E-3</v>
      </c>
      <c r="N133" s="120">
        <v>4.1275378775485767E-7</v>
      </c>
      <c r="O133" s="120">
        <v>1.0380757762034671E-4</v>
      </c>
      <c r="P133" s="120">
        <v>2.0637689387742884E-2</v>
      </c>
      <c r="Q133" s="120" t="s">
        <v>429</v>
      </c>
      <c r="R133" s="120" t="s">
        <v>429</v>
      </c>
      <c r="S133" s="120" t="s">
        <v>429</v>
      </c>
      <c r="T133" s="120" t="s">
        <v>429</v>
      </c>
      <c r="U133" s="120" t="s">
        <v>429</v>
      </c>
      <c r="V133" s="120" t="s">
        <v>429</v>
      </c>
      <c r="W133" s="120">
        <v>0.17129282191826595</v>
      </c>
      <c r="X133" s="120">
        <v>3.2194795444878899E-6</v>
      </c>
      <c r="Y133" s="120">
        <v>1.7583311358356939E-6</v>
      </c>
      <c r="Z133" s="120">
        <v>1.5684643934684592E-6</v>
      </c>
      <c r="AA133" s="120">
        <v>1.7088006813051109E-6</v>
      </c>
      <c r="AB133" s="120">
        <v>8.2550757550971532E-6</v>
      </c>
      <c r="AC133" s="120">
        <v>3.4258564383653191E-2</v>
      </c>
      <c r="AD133" s="120">
        <v>8.4614526489745819E-3</v>
      </c>
      <c r="AE133" s="31"/>
      <c r="AF133" s="133"/>
      <c r="AG133" s="133"/>
      <c r="AH133" s="133"/>
      <c r="AI133" s="133"/>
      <c r="AJ133" s="133"/>
      <c r="AK133" s="133">
        <v>20637.689387742885</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1.5819950444182797E-2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0.18088660189555125</v>
      </c>
      <c r="J139" s="120">
        <v>0.18088660189555125</v>
      </c>
      <c r="K139" s="120">
        <v>0.18088660189555125</v>
      </c>
      <c r="L139" s="120" t="s">
        <v>429</v>
      </c>
      <c r="M139" s="120" t="s">
        <v>434</v>
      </c>
      <c r="N139" s="120">
        <v>5.183396410504389E-4</v>
      </c>
      <c r="O139" s="120">
        <v>1.0448820090016367E-3</v>
      </c>
      <c r="P139" s="120">
        <v>1.0448820090016367E-3</v>
      </c>
      <c r="Q139" s="120" t="s">
        <v>429</v>
      </c>
      <c r="R139" s="120" t="s">
        <v>429</v>
      </c>
      <c r="S139" s="120" t="s">
        <v>429</v>
      </c>
      <c r="T139" s="120" t="s">
        <v>429</v>
      </c>
      <c r="U139" s="120" t="s">
        <v>429</v>
      </c>
      <c r="V139" s="120" t="s">
        <v>429</v>
      </c>
      <c r="W139" s="120">
        <v>1.8527501270644247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237.89971279740925</v>
      </c>
      <c r="F141" s="121">
        <f t="shared" ref="F141:AD141" si="0">SUM(F14:F140)</f>
        <v>159.84403476332395</v>
      </c>
      <c r="G141" s="121">
        <f t="shared" si="0"/>
        <v>26.707522574151685</v>
      </c>
      <c r="H141" s="121">
        <f t="shared" si="0"/>
        <v>60.529644998380974</v>
      </c>
      <c r="I141" s="121">
        <f t="shared" si="0"/>
        <v>22.047224177880569</v>
      </c>
      <c r="J141" s="121">
        <f t="shared" si="0"/>
        <v>34.661036917340311</v>
      </c>
      <c r="K141" s="121">
        <f t="shared" si="0"/>
        <v>46.612475303924285</v>
      </c>
      <c r="L141" s="121">
        <f t="shared" si="0"/>
        <v>0</v>
      </c>
      <c r="M141" s="121">
        <f t="shared" si="0"/>
        <v>627.61811237793245</v>
      </c>
      <c r="N141" s="121">
        <f t="shared" si="0"/>
        <v>19.146037675718734</v>
      </c>
      <c r="O141" s="121">
        <f t="shared" si="0"/>
        <v>1.0779299086712446</v>
      </c>
      <c r="P141" s="121">
        <f t="shared" si="0"/>
        <v>1.0219708836976578</v>
      </c>
      <c r="Q141" s="121">
        <f t="shared" si="0"/>
        <v>0</v>
      </c>
      <c r="R141" s="121">
        <f>SUM(R14:R140)</f>
        <v>0</v>
      </c>
      <c r="S141" s="121">
        <f t="shared" si="0"/>
        <v>0</v>
      </c>
      <c r="T141" s="121">
        <f t="shared" si="0"/>
        <v>0</v>
      </c>
      <c r="U141" s="121">
        <f t="shared" si="0"/>
        <v>0</v>
      </c>
      <c r="V141" s="121">
        <f t="shared" si="0"/>
        <v>0</v>
      </c>
      <c r="W141" s="121">
        <f t="shared" si="0"/>
        <v>37.002693280036731</v>
      </c>
      <c r="X141" s="121">
        <f t="shared" si="0"/>
        <v>2.3308920534886859</v>
      </c>
      <c r="Y141" s="121">
        <f t="shared" si="0"/>
        <v>2.5776103941910362</v>
      </c>
      <c r="Z141" s="121">
        <f t="shared" si="0"/>
        <v>1.0616643103082661</v>
      </c>
      <c r="AA141" s="121">
        <f t="shared" si="0"/>
        <v>1.3585724603273304</v>
      </c>
      <c r="AB141" s="121">
        <f t="shared" si="0"/>
        <v>7.3287392183153219</v>
      </c>
      <c r="AC141" s="121">
        <f t="shared" si="0"/>
        <v>16.728122030803998</v>
      </c>
      <c r="AD141" s="121">
        <f t="shared" si="0"/>
        <v>35.242996417554664</v>
      </c>
      <c r="AE141" s="31"/>
      <c r="AF141" s="134">
        <v>493214.62551501323</v>
      </c>
      <c r="AG141" s="134">
        <v>82342.209270525971</v>
      </c>
      <c r="AH141" s="134">
        <v>305465.14348452282</v>
      </c>
      <c r="AI141" s="134">
        <v>169343.44278849143</v>
      </c>
      <c r="AJ141" s="134">
        <v>24275.271559098586</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48.466092170105853</v>
      </c>
      <c r="F143" s="120">
        <v>7.427819723337409</v>
      </c>
      <c r="G143" s="120">
        <v>5.7850779622414611E-2</v>
      </c>
      <c r="H143" s="120">
        <v>1.8458076802781815</v>
      </c>
      <c r="I143" s="120">
        <v>2.6752919475909587</v>
      </c>
      <c r="J143" s="120">
        <v>2.6752919475909587</v>
      </c>
      <c r="K143" s="120">
        <v>2.6752919475909587</v>
      </c>
      <c r="L143" s="120" t="s">
        <v>429</v>
      </c>
      <c r="M143" s="120">
        <v>69.01301540223119</v>
      </c>
      <c r="N143" s="120">
        <v>7.6087035727269332E-3</v>
      </c>
      <c r="O143" s="120">
        <v>2.8594516678704975E-3</v>
      </c>
      <c r="P143" s="120">
        <v>1.0008080837546742E-3</v>
      </c>
      <c r="Q143" s="120" t="s">
        <v>429</v>
      </c>
      <c r="R143" s="120" t="s">
        <v>429</v>
      </c>
      <c r="S143" s="120" t="s">
        <v>429</v>
      </c>
      <c r="T143" s="120" t="s">
        <v>429</v>
      </c>
      <c r="U143" s="120" t="s">
        <v>429</v>
      </c>
      <c r="V143" s="120" t="s">
        <v>429</v>
      </c>
      <c r="W143" s="120">
        <v>0.52235252204462346</v>
      </c>
      <c r="X143" s="120">
        <v>4.3728150551435543E-2</v>
      </c>
      <c r="Y143" s="120">
        <v>4.7116550421953035E-2</v>
      </c>
      <c r="Z143" s="120">
        <v>2.9596156792508727E-2</v>
      </c>
      <c r="AA143" s="120">
        <v>4.6158852364396527E-2</v>
      </c>
      <c r="AB143" s="120">
        <v>0.16598361528966832</v>
      </c>
      <c r="AC143" s="120">
        <v>9.0782499749769888E-2</v>
      </c>
      <c r="AD143" s="120">
        <v>5.4459999637837986E-4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10.453697672977487</v>
      </c>
      <c r="F144" s="120">
        <v>0.31708591395568292</v>
      </c>
      <c r="G144" s="120">
        <v>1.0826475077289507E-2</v>
      </c>
      <c r="H144" s="120">
        <v>1.7538807306688258E-2</v>
      </c>
      <c r="I144" s="120">
        <v>0.79805645734982433</v>
      </c>
      <c r="J144" s="120">
        <v>0.79805645734982433</v>
      </c>
      <c r="K144" s="120">
        <v>0.79805645734982433</v>
      </c>
      <c r="L144" s="120" t="s">
        <v>429</v>
      </c>
      <c r="M144" s="120">
        <v>6.9704003229453111</v>
      </c>
      <c r="N144" s="120">
        <v>4.1545778575699494E-4</v>
      </c>
      <c r="O144" s="120">
        <v>3.7356917514994303E-4</v>
      </c>
      <c r="P144" s="120">
        <v>1.3074921130248006E-4</v>
      </c>
      <c r="Q144" s="120" t="s">
        <v>429</v>
      </c>
      <c r="R144" s="120" t="s">
        <v>429</v>
      </c>
      <c r="S144" s="120" t="s">
        <v>429</v>
      </c>
      <c r="T144" s="120" t="s">
        <v>429</v>
      </c>
      <c r="U144" s="120" t="s">
        <v>429</v>
      </c>
      <c r="V144" s="120" t="s">
        <v>429</v>
      </c>
      <c r="W144" s="120">
        <v>6.8260750417983337E-2</v>
      </c>
      <c r="X144" s="120">
        <v>6.8734038450443576E-3</v>
      </c>
      <c r="Y144" s="120">
        <v>7.3086781490519451E-3</v>
      </c>
      <c r="Z144" s="120">
        <v>4.6422473146111604E-3</v>
      </c>
      <c r="AA144" s="120">
        <v>6.8685030959529172E-3</v>
      </c>
      <c r="AB144" s="120">
        <v>2.5692832404660377E-2</v>
      </c>
      <c r="AC144" s="120">
        <v>1.3652150083596666E-2</v>
      </c>
      <c r="AD144" s="120">
        <v>7.6673750605824596E-5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39.933378608654529</v>
      </c>
      <c r="F145" s="120">
        <v>1.8982348701582086</v>
      </c>
      <c r="G145" s="120">
        <v>2.8799224056911314E-2</v>
      </c>
      <c r="H145" s="120">
        <v>1.576721290888599E-2</v>
      </c>
      <c r="I145" s="120">
        <v>0.99580215833566854</v>
      </c>
      <c r="J145" s="120">
        <v>0.99580215833566854</v>
      </c>
      <c r="K145" s="120">
        <v>0.99580215833566854</v>
      </c>
      <c r="L145" s="120" t="s">
        <v>429</v>
      </c>
      <c r="M145" s="120">
        <v>8.8069109599060873</v>
      </c>
      <c r="N145" s="120">
        <v>1.0504905538749494E-3</v>
      </c>
      <c r="O145" s="120">
        <v>1.0185353115709642E-3</v>
      </c>
      <c r="P145" s="120">
        <v>3.564873590498375E-4</v>
      </c>
      <c r="Q145" s="120" t="s">
        <v>429</v>
      </c>
      <c r="R145" s="120" t="s">
        <v>429</v>
      </c>
      <c r="S145" s="120" t="s">
        <v>429</v>
      </c>
      <c r="T145" s="120" t="s">
        <v>429</v>
      </c>
      <c r="U145" s="120" t="s">
        <v>429</v>
      </c>
      <c r="V145" s="120" t="s">
        <v>429</v>
      </c>
      <c r="W145" s="120">
        <v>0.74575523136370192</v>
      </c>
      <c r="X145" s="120">
        <v>4.4220931615233392E-3</v>
      </c>
      <c r="Y145" s="120">
        <v>2.7106818152010576E-2</v>
      </c>
      <c r="Z145" s="120">
        <v>3.0255759225793554E-2</v>
      </c>
      <c r="AA145" s="120">
        <v>7.0048221732149016E-3</v>
      </c>
      <c r="AB145" s="120">
        <v>6.7740471454835319E-2</v>
      </c>
      <c r="AC145" s="120">
        <v>9.4042920152045018E-2</v>
      </c>
      <c r="AD145" s="120">
        <v>6.2341163622961065E-5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0.26064852296695673</v>
      </c>
      <c r="F146" s="120">
        <v>2.3512319326723508</v>
      </c>
      <c r="G146" s="120">
        <v>3.8362884113301839E-4</v>
      </c>
      <c r="H146" s="120">
        <v>1.9961447359126304E-3</v>
      </c>
      <c r="I146" s="120">
        <v>0.10593525824540848</v>
      </c>
      <c r="J146" s="120">
        <v>0.10593525824540848</v>
      </c>
      <c r="K146" s="120">
        <v>0.10593525824540848</v>
      </c>
      <c r="L146" s="120" t="s">
        <v>429</v>
      </c>
      <c r="M146" s="120">
        <v>9.9402124626650536</v>
      </c>
      <c r="N146" s="120">
        <v>1.6204181516193706E-4</v>
      </c>
      <c r="O146" s="120">
        <v>3.2408363032387414E-5</v>
      </c>
      <c r="P146" s="120">
        <v>1.1342927061335594E-5</v>
      </c>
      <c r="Q146" s="120" t="s">
        <v>429</v>
      </c>
      <c r="R146" s="120" t="s">
        <v>429</v>
      </c>
      <c r="S146" s="120" t="s">
        <v>429</v>
      </c>
      <c r="T146" s="120" t="s">
        <v>429</v>
      </c>
      <c r="U146" s="120" t="s">
        <v>429</v>
      </c>
      <c r="V146" s="120" t="s">
        <v>429</v>
      </c>
      <c r="W146" s="120">
        <v>5.023296270020048E-3</v>
      </c>
      <c r="X146" s="120">
        <v>4.359616696713016E-4</v>
      </c>
      <c r="Y146" s="120">
        <v>5.834045804757168E-4</v>
      </c>
      <c r="Z146" s="120">
        <v>3.296150531120638E-4</v>
      </c>
      <c r="AA146" s="120">
        <v>6.5298042441924774E-4</v>
      </c>
      <c r="AB146" s="120">
        <v>2.0019617276783304E-3</v>
      </c>
      <c r="AC146" s="120">
        <v>1.0046592540040099E-3</v>
      </c>
      <c r="AD146" s="120">
        <v>1.4541349336177455E-5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1.0438448885613845</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0.66731257238641817</v>
      </c>
      <c r="J148" s="120">
        <v>1.2324866911589654</v>
      </c>
      <c r="K148" s="120">
        <v>1.6359987513604028</v>
      </c>
      <c r="L148" s="120" t="s">
        <v>429</v>
      </c>
      <c r="M148" s="120" t="s">
        <v>431</v>
      </c>
      <c r="N148" s="120">
        <v>4.0710746703946477</v>
      </c>
      <c r="O148" s="120">
        <v>1.8902234882286987E-2</v>
      </c>
      <c r="P148" s="120" t="s">
        <v>431</v>
      </c>
      <c r="Q148" s="120" t="s">
        <v>429</v>
      </c>
      <c r="R148" s="120" t="s">
        <v>429</v>
      </c>
      <c r="S148" s="120" t="s">
        <v>429</v>
      </c>
      <c r="T148" s="120" t="s">
        <v>429</v>
      </c>
      <c r="U148" s="120" t="s">
        <v>429</v>
      </c>
      <c r="V148" s="120" t="s">
        <v>429</v>
      </c>
      <c r="W148" s="120" t="s">
        <v>431</v>
      </c>
      <c r="X148" s="120">
        <v>1.7322285527793814E-3</v>
      </c>
      <c r="Y148" s="120">
        <v>1.7322285527793814E-3</v>
      </c>
      <c r="Z148" s="120">
        <v>1.7322285527793814E-3</v>
      </c>
      <c r="AA148" s="120">
        <v>1.7322285527793814E-3</v>
      </c>
      <c r="AB148" s="120">
        <v>6.9289142111175258E-3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0.3691472601329791</v>
      </c>
      <c r="J149" s="120">
        <v>0.68360603728329328</v>
      </c>
      <c r="K149" s="120">
        <v>1.3672120745665881</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191.67130491887681</v>
      </c>
      <c r="F152" s="127">
        <f t="shared" ref="F152:AD152" si="1">SUM(F$141, F$151, IF(AND(ISNUMBER(SEARCH($B$4,"AT|BE|CH|GB|IE|LT|LU|NL")),SUM(F$143:F$149)&gt;0),SUM(F$143:F$149)-SUM(F$27:F$33),0))</f>
        <v>156.50393011039455</v>
      </c>
      <c r="G152" s="127">
        <f t="shared" si="1"/>
        <v>26.66758595987941</v>
      </c>
      <c r="H152" s="127">
        <f t="shared" si="1"/>
        <v>59.950526189147965</v>
      </c>
      <c r="I152" s="127">
        <f t="shared" si="1"/>
        <v>20.730096821808658</v>
      </c>
      <c r="J152" s="127">
        <f t="shared" si="1"/>
        <v>33.343909561268404</v>
      </c>
      <c r="K152" s="127">
        <f t="shared" si="1"/>
        <v>45.295347947852378</v>
      </c>
      <c r="L152" s="127">
        <f t="shared" si="1"/>
        <v>0</v>
      </c>
      <c r="M152" s="127">
        <f t="shared" si="1"/>
        <v>600.16649047434953</v>
      </c>
      <c r="N152" s="127">
        <f t="shared" si="1"/>
        <v>19.142781802186132</v>
      </c>
      <c r="O152" s="127">
        <f t="shared" si="1"/>
        <v>1.0761592094810482</v>
      </c>
      <c r="P152" s="127">
        <f t="shared" si="1"/>
        <v>1.021351138981089</v>
      </c>
      <c r="Q152" s="127">
        <f t="shared" si="1"/>
        <v>0</v>
      </c>
      <c r="R152" s="127">
        <f t="shared" si="1"/>
        <v>0</v>
      </c>
      <c r="S152" s="127">
        <f t="shared" si="1"/>
        <v>0</v>
      </c>
      <c r="T152" s="127">
        <f t="shared" si="1"/>
        <v>0</v>
      </c>
      <c r="U152" s="127">
        <f t="shared" si="1"/>
        <v>0</v>
      </c>
      <c r="V152" s="127">
        <f t="shared" si="1"/>
        <v>0</v>
      </c>
      <c r="W152" s="127">
        <f t="shared" si="1"/>
        <v>37.002348955057855</v>
      </c>
      <c r="X152" s="127">
        <f t="shared" si="1"/>
        <v>2.3166692899911716</v>
      </c>
      <c r="Y152" s="127">
        <f t="shared" si="1"/>
        <v>2.5452379315319731</v>
      </c>
      <c r="Z152" s="127">
        <f t="shared" si="1"/>
        <v>1.0309610056927159</v>
      </c>
      <c r="AA152" s="127">
        <f t="shared" si="1"/>
        <v>1.3420538332227359</v>
      </c>
      <c r="AB152" s="127">
        <f t="shared" si="1"/>
        <v>7.2332569443402672</v>
      </c>
      <c r="AC152" s="127">
        <f t="shared" si="1"/>
        <v>16.659257035028372</v>
      </c>
      <c r="AD152" s="127">
        <f t="shared" si="1"/>
        <v>35.24281972203746</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191.67130491887681</v>
      </c>
      <c r="F154" s="127">
        <f>SUM(F$141, F$153, -1 * IF(OR($B$6=2005,$B$6&gt;=2020),SUM(F$99:F$122),0), IF(AND(ISNUMBER(SEARCH($B$4,"AT|BE|CH|GB|IE|LT|LU|NL")),SUM(F$143:F$149)&gt;0),SUM(F$143:F$149)-SUM(F$27:F$33),0))</f>
        <v>156.50393011039455</v>
      </c>
      <c r="G154" s="127">
        <f>SUM(G$141, G$153, IF(AND(ISNUMBER(SEARCH($B$4,"AT|BE|CH|GB|IE|LT|LU|NL")),SUM(G$143:G$149)&gt;0),SUM(G$143:G$149)-SUM(G$27:G$33),0))</f>
        <v>26.66758595987941</v>
      </c>
      <c r="H154" s="127">
        <f>SUM(H$141, H$153, IF(AND(ISNUMBER(SEARCH($B$4,"AT|BE|CH|GB|IE|LT|LU|NL")),SUM(H$143:H$149)&gt;0),SUM(H$143:H$149)-SUM(H$27:H$33),0))</f>
        <v>59.950526189147965</v>
      </c>
      <c r="I154" s="127">
        <f t="shared" ref="I154:AD154" si="2">SUM(I$141, I$153, IF(AND(ISNUMBER(SEARCH($B$4,"AT|BE|CH|GB|IE|LT|LU|NL")),SUM(I$143:I$149)&gt;0),SUM(I$143:I$149)-SUM(I$27:I$33),0))</f>
        <v>20.730096821808658</v>
      </c>
      <c r="J154" s="127">
        <f t="shared" si="2"/>
        <v>33.343909561268404</v>
      </c>
      <c r="K154" s="127">
        <f t="shared" si="2"/>
        <v>45.295347947852378</v>
      </c>
      <c r="L154" s="127">
        <f t="shared" si="2"/>
        <v>0</v>
      </c>
      <c r="M154" s="127">
        <f t="shared" si="2"/>
        <v>600.16649047434953</v>
      </c>
      <c r="N154" s="127">
        <f t="shared" si="2"/>
        <v>19.142781802186132</v>
      </c>
      <c r="O154" s="127">
        <f t="shared" si="2"/>
        <v>1.0761592094810482</v>
      </c>
      <c r="P154" s="127">
        <f t="shared" si="2"/>
        <v>1.021351138981089</v>
      </c>
      <c r="Q154" s="127">
        <f t="shared" si="2"/>
        <v>0</v>
      </c>
      <c r="R154" s="127">
        <f t="shared" si="2"/>
        <v>0</v>
      </c>
      <c r="S154" s="127">
        <f t="shared" si="2"/>
        <v>0</v>
      </c>
      <c r="T154" s="127">
        <f t="shared" si="2"/>
        <v>0</v>
      </c>
      <c r="U154" s="127">
        <f t="shared" si="2"/>
        <v>0</v>
      </c>
      <c r="V154" s="127">
        <f t="shared" si="2"/>
        <v>0</v>
      </c>
      <c r="W154" s="127">
        <f t="shared" si="2"/>
        <v>37.002348955057855</v>
      </c>
      <c r="X154" s="127">
        <f t="shared" si="2"/>
        <v>2.3166692899911716</v>
      </c>
      <c r="Y154" s="127">
        <f t="shared" si="2"/>
        <v>2.5452379315319731</v>
      </c>
      <c r="Z154" s="127">
        <f t="shared" si="2"/>
        <v>1.0309610056927159</v>
      </c>
      <c r="AA154" s="127">
        <f t="shared" si="2"/>
        <v>1.3420538332227359</v>
      </c>
      <c r="AB154" s="127">
        <f t="shared" si="2"/>
        <v>7.2332569443402672</v>
      </c>
      <c r="AC154" s="127">
        <f t="shared" si="2"/>
        <v>16.659257035028372</v>
      </c>
      <c r="AD154" s="127">
        <f t="shared" si="2"/>
        <v>35.24281972203746</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7.3303037370608921</v>
      </c>
      <c r="F157" s="130">
        <v>0.47922793346129827</v>
      </c>
      <c r="G157" s="130">
        <v>0.56487799090938817</v>
      </c>
      <c r="H157" s="130">
        <v>3.8480406851695991E-3</v>
      </c>
      <c r="I157" s="130">
        <v>0.61176278848632182</v>
      </c>
      <c r="J157" s="130">
        <v>0.61176278848632182</v>
      </c>
      <c r="K157" s="130">
        <v>0.61176278848632182</v>
      </c>
      <c r="L157" s="130" t="s">
        <v>429</v>
      </c>
      <c r="M157" s="130">
        <v>0.86406417652578682</v>
      </c>
      <c r="N157" s="130">
        <v>4.8941023078905748E-4</v>
      </c>
      <c r="O157" s="130">
        <v>4.8941023078905748E-4</v>
      </c>
      <c r="P157" s="130">
        <v>1.7129358077617015E-4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24470.511539452873</v>
      </c>
      <c r="AG157" s="95"/>
      <c r="AH157" s="95"/>
      <c r="AI157" s="95"/>
      <c r="AJ157" s="95"/>
      <c r="AK157" s="95"/>
      <c r="AL157" s="92" t="s">
        <v>50</v>
      </c>
    </row>
    <row r="158" spans="1:38" s="1" customFormat="1" ht="26.25" customHeight="1" x14ac:dyDescent="0.25">
      <c r="A158" s="92" t="s">
        <v>328</v>
      </c>
      <c r="B158" s="92" t="s">
        <v>331</v>
      </c>
      <c r="C158" s="93" t="s">
        <v>332</v>
      </c>
      <c r="D158" s="94"/>
      <c r="E158" s="130">
        <v>0.20812460493027504</v>
      </c>
      <c r="F158" s="130">
        <v>1.7001038854774549E-2</v>
      </c>
      <c r="G158" s="130">
        <v>1.3697010669829044E-2</v>
      </c>
      <c r="H158" s="130">
        <v>9.330626289378464E-5</v>
      </c>
      <c r="I158" s="130">
        <v>1.4833860720634171E-2</v>
      </c>
      <c r="J158" s="130">
        <v>1.4833860720634171E-2</v>
      </c>
      <c r="K158" s="130">
        <v>1.4833860720634171E-2</v>
      </c>
      <c r="L158" s="130" t="s">
        <v>429</v>
      </c>
      <c r="M158" s="130">
        <v>5.3368388526891235E-2</v>
      </c>
      <c r="N158" s="130">
        <v>1.1867088576507337E-5</v>
      </c>
      <c r="O158" s="130">
        <v>1.1867088576507337E-5</v>
      </c>
      <c r="P158" s="130">
        <v>4.1534810017775671E-6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593.35442882536677</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2021-02-10T18:42:42Z</dcterms:modified>
</cp:coreProperties>
</file>