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<sst xmlns="http://schemas.openxmlformats.org/spreadsheetml/2006/main" count="3460" uniqueCount="437">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</sst>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1"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2011</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2011</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10.785171092512236</v>
      </c>
      <c r="F14" s="120">
        <v>0.35655867321744272</v>
      </c>
      <c r="G14" s="120">
        <v>1.8839532724607795</v>
      </c>
      <c r="H14" s="120">
        <v>0.35364204940153665</v>
      </c>
      <c r="I14" s="120">
        <v>0.99314026157463087</v>
      </c>
      <c r="J14" s="120">
        <v>1.1884702161539804</v>
      </c>
      <c r="K14" s="120">
        <v>1.3089206495278145</v>
      </c>
      <c r="L14" s="120" t="s">
        <v>429</v>
      </c>
      <c r="M14" s="120">
        <v>4.3689124621001936</v>
      </c>
      <c r="N14" s="120">
        <v>2.0592462279428161</v>
      </c>
      <c r="O14" s="120">
        <v>0.13951307253434234</v>
      </c>
      <c r="P14" s="120">
        <v>0.20078707490715225</v>
      </c>
      <c r="Q14" s="120" t="s">
        <v>429</v>
      </c>
      <c r="R14" s="120" t="s">
        <v>429</v>
      </c>
      <c r="S14" s="120" t="s">
        <v>429</v>
      </c>
      <c r="T14" s="120" t="s">
        <v>429</v>
      </c>
      <c r="U14" s="120" t="s">
        <v>429</v>
      </c>
      <c r="V14" s="120" t="s">
        <v>429</v>
      </c>
      <c r="W14" s="120">
        <v>1.2991225163448643</v>
      </c>
      <c r="X14" s="120">
        <v>1.8110306379433571E-2</v>
      </c>
      <c r="Y14" s="120">
        <v>9.9106436827012191E-4</v>
      </c>
      <c r="Z14" s="120">
        <v>5.1888685886125553E-4</v>
      </c>
      <c r="AA14" s="120">
        <v>9.7149065524879043E-4</v>
      </c>
      <c r="AB14" s="120">
        <v>2.0591748261813748E-2</v>
      </c>
      <c r="AC14" s="120">
        <v>0.4492649058692732</v>
      </c>
      <c r="AD14" s="120">
        <v>0.279453456684505</v>
      </c>
      <c r="AE14" s="31"/>
      <c r="AF14" s="133">
        <v>4777.7254045228992</v>
      </c>
      <c r="AG14" s="133">
        <v>45636.680522099981</v>
      </c>
      <c r="AH14" s="133">
        <v>83931.66718184849</v>
      </c>
      <c r="AI14" s="133">
        <v>55674.607424780464</v>
      </c>
      <c r="AJ14" s="133">
        <v>19440.46663260859</v>
      </c>
      <c r="AK14" s="133"/>
      <c r="AL14" s="69" t="s">
        <v>50</v>
      </c>
    </row>
    <row r="15" spans="1:38" s="1" customFormat="1" ht="26.25" customHeight="1" x14ac:dyDescent="0.25">
      <c r="A15" s="49" t="s">
        <v>54</v>
      </c>
      <c r="B15" s="49" t="s">
        <v>55</v>
      </c>
      <c r="C15" s="50" t="s">
        <v>56</v>
      </c>
      <c r="D15" s="51"/>
      <c r="E15" s="120">
        <v>0.9</v>
      </c>
      <c r="F15" s="120" t="s">
        <v>433</v>
      </c>
      <c r="G15" s="120">
        <v>0.436</v>
      </c>
      <c r="H15" s="120">
        <v>8.4237276196328592E-2</v>
      </c>
      <c r="I15" s="120">
        <v>4.2202947368421055E-2</v>
      </c>
      <c r="J15" s="120">
        <v>5.0115999999999994E-2</v>
      </c>
      <c r="K15" s="120">
        <v>5.2753684210526307E-2</v>
      </c>
      <c r="L15" s="120" t="s">
        <v>429</v>
      </c>
      <c r="M15" s="120">
        <v>0.31</v>
      </c>
      <c r="N15" s="120">
        <v>0.35041148004052158</v>
      </c>
      <c r="O15" s="120">
        <v>0.14770752461228254</v>
      </c>
      <c r="P15" s="120">
        <v>1.3140439635307057E-2</v>
      </c>
      <c r="Q15" s="120" t="s">
        <v>429</v>
      </c>
      <c r="R15" s="120" t="s">
        <v>429</v>
      </c>
      <c r="S15" s="120" t="s">
        <v>429</v>
      </c>
      <c r="T15" s="120" t="s">
        <v>429</v>
      </c>
      <c r="U15" s="120" t="s">
        <v>429</v>
      </c>
      <c r="V15" s="120" t="s">
        <v>429</v>
      </c>
      <c r="W15" s="120">
        <v>1.815310152115001E-2</v>
      </c>
      <c r="X15" s="120">
        <v>1.0315126397741821E-4</v>
      </c>
      <c r="Y15" s="120">
        <v>8.3204020882134328E-4</v>
      </c>
      <c r="Z15" s="120">
        <v>7.5223967053551647E-4</v>
      </c>
      <c r="AA15" s="120">
        <v>1.1160942881249343E-3</v>
      </c>
      <c r="AB15" s="120">
        <v>2.8035254314592124E-3</v>
      </c>
      <c r="AC15" s="120">
        <v>2.6561282107900024E-3</v>
      </c>
      <c r="AD15" s="120">
        <v>1.6337791369035009E-6</v>
      </c>
      <c r="AE15" s="31"/>
      <c r="AF15" s="133">
        <v>30887.99911062008</v>
      </c>
      <c r="AG15" s="133">
        <v>0</v>
      </c>
      <c r="AH15" s="133">
        <v>8996.5861062549484</v>
      </c>
      <c r="AI15" s="133">
        <v>0</v>
      </c>
      <c r="AJ15" s="133">
        <v>0</v>
      </c>
      <c r="AK15" s="133"/>
      <c r="AL15" s="69" t="s">
        <v>50</v>
      </c>
    </row>
    <row r="16" spans="1:38" s="1" customFormat="1" ht="26.25" customHeight="1" x14ac:dyDescent="0.25">
      <c r="A16" s="49" t="s">
        <v>54</v>
      </c>
      <c r="B16" s="49" t="s">
        <v>57</v>
      </c>
      <c r="C16" s="50" t="s">
        <v>58</v>
      </c>
      <c r="D16" s="51"/>
      <c r="E16" s="120">
        <v>0.71947884533385298</v>
      </c>
      <c r="F16" s="120">
        <v>2.3982628177795099E-3</v>
      </c>
      <c r="G16" s="120">
        <v>1.4389576906677058E-3</v>
      </c>
      <c r="H16" s="120">
        <v>4.7965256355590197E-3</v>
      </c>
      <c r="I16" s="120">
        <v>8.0188857974834632E-2</v>
      </c>
      <c r="J16" s="120">
        <v>8.0548597397501559E-2</v>
      </c>
      <c r="K16" s="120">
        <v>8.0788423679279506E-2</v>
      </c>
      <c r="L16" s="120" t="s">
        <v>429</v>
      </c>
      <c r="M16" s="120">
        <v>4.7965256355590201E-2</v>
      </c>
      <c r="N16" s="120">
        <v>7.1947884533385282E-6</v>
      </c>
      <c r="O16" s="120">
        <v>1.1991314088897546E-6</v>
      </c>
      <c r="P16" s="120">
        <v>4.7965256355590204E-4</v>
      </c>
      <c r="Q16" s="120" t="s">
        <v>429</v>
      </c>
      <c r="R16" s="120" t="s">
        <v>429</v>
      </c>
      <c r="S16" s="120" t="s">
        <v>429</v>
      </c>
      <c r="T16" s="120" t="s">
        <v>429</v>
      </c>
      <c r="U16" s="120" t="s">
        <v>429</v>
      </c>
      <c r="V16" s="120" t="s">
        <v>429</v>
      </c>
      <c r="W16" s="120">
        <v>9.5930512711180386E-4</v>
      </c>
      <c r="X16" s="120">
        <v>1.0125029568880041E-5</v>
      </c>
      <c r="Y16" s="120">
        <v>1.5187544353320058E-5</v>
      </c>
      <c r="Z16" s="120">
        <v>1.5187544353320058E-5</v>
      </c>
      <c r="AA16" s="120">
        <v>1.5187544353320058E-5</v>
      </c>
      <c r="AB16" s="120">
        <v>5.5687662628840209E-5</v>
      </c>
      <c r="AC16" s="120">
        <v>1.9186102542236082E-4</v>
      </c>
      <c r="AD16" s="120">
        <v>8.6337461440062355E-8</v>
      </c>
      <c r="AE16" s="31"/>
      <c r="AF16" s="133">
        <v>0</v>
      </c>
      <c r="AG16" s="133">
        <v>0</v>
      </c>
      <c r="AH16" s="133">
        <v>4796.5256355590191</v>
      </c>
      <c r="AI16" s="133">
        <v>35.042539499999997</v>
      </c>
      <c r="AJ16" s="133">
        <v>0</v>
      </c>
      <c r="AK16" s="133"/>
      <c r="AL16" s="69" t="s">
        <v>50</v>
      </c>
    </row>
    <row r="17" spans="1:38" s="2" customFormat="1" ht="26.25" customHeight="1" x14ac:dyDescent="0.25">
      <c r="A17" s="49" t="s">
        <v>54</v>
      </c>
      <c r="B17" s="49" t="s">
        <v>59</v>
      </c>
      <c r="C17" s="50" t="s">
        <v>60</v>
      </c>
      <c r="D17" s="51"/>
      <c r="E17" s="120">
        <v>4.3723962575669564</v>
      </c>
      <c r="F17" s="120">
        <v>0.27027172500025914</v>
      </c>
      <c r="G17" s="120">
        <v>5.0884761510385994</v>
      </c>
      <c r="H17" s="120">
        <v>2.3336837972622315E-2</v>
      </c>
      <c r="I17" s="120">
        <v>2.1391022650805079E-2</v>
      </c>
      <c r="J17" s="120">
        <v>2.5669227180966096E-2</v>
      </c>
      <c r="K17" s="120">
        <v>2.8521363534406766E-2</v>
      </c>
      <c r="L17" s="120" t="s">
        <v>429</v>
      </c>
      <c r="M17" s="120">
        <v>120.85121049390757</v>
      </c>
      <c r="N17" s="120">
        <v>0.16255110121451746</v>
      </c>
      <c r="O17" s="120">
        <v>3.5551356067435669E-3</v>
      </c>
      <c r="P17" s="120">
        <v>1.7453793210352406E-4</v>
      </c>
      <c r="Q17" s="120" t="s">
        <v>429</v>
      </c>
      <c r="R17" s="120" t="s">
        <v>429</v>
      </c>
      <c r="S17" s="120" t="s">
        <v>429</v>
      </c>
      <c r="T17" s="120" t="s">
        <v>429</v>
      </c>
      <c r="U17" s="120" t="s">
        <v>429</v>
      </c>
      <c r="V17" s="120" t="s">
        <v>429</v>
      </c>
      <c r="W17" s="120">
        <v>2.5196551828354834E-2</v>
      </c>
      <c r="X17" s="120">
        <v>8.8629252503009056E-5</v>
      </c>
      <c r="Y17" s="120">
        <v>1.7182890860267772E-4</v>
      </c>
      <c r="Z17" s="120">
        <v>5.1197824173333128E-5</v>
      </c>
      <c r="AA17" s="120">
        <v>4.1362969233605058E-5</v>
      </c>
      <c r="AB17" s="120">
        <v>3.5301895451262495E-4</v>
      </c>
      <c r="AC17" s="120">
        <v>4.3207776429984865E-3</v>
      </c>
      <c r="AD17" s="120">
        <v>4.3041838217250057E-2</v>
      </c>
      <c r="AE17" s="31"/>
      <c r="AF17" s="133">
        <v>345.09593060422827</v>
      </c>
      <c r="AG17" s="133">
        <v>3221.6982731693561</v>
      </c>
      <c r="AH17" s="133">
        <v>22384.891392289603</v>
      </c>
      <c r="AI17" s="133">
        <v>2.4187312484910186</v>
      </c>
      <c r="AJ17" s="133">
        <v>0</v>
      </c>
      <c r="AK17" s="133"/>
      <c r="AL17" s="69" t="s">
        <v>50</v>
      </c>
    </row>
    <row r="18" spans="1:38" s="2" customFormat="1" ht="26.25" customHeight="1" x14ac:dyDescent="0.25">
      <c r="A18" s="49" t="s">
        <v>54</v>
      </c>
      <c r="B18" s="49" t="s">
        <v>61</v>
      </c>
      <c r="C18" s="50" t="s">
        <v>62</v>
      </c>
      <c r="D18" s="51"/>
      <c r="E18" s="120">
        <v>0.21005452899602575</v>
      </c>
      <c r="F18" s="120">
        <v>2.8828054763297764E-3</v>
      </c>
      <c r="G18" s="120">
        <v>8.5933031490223771E-2</v>
      </c>
      <c r="H18" s="120">
        <v>4.7054449484744626E-3</v>
      </c>
      <c r="I18" s="120">
        <v>4.8234679447450406E-3</v>
      </c>
      <c r="J18" s="120">
        <v>5.788161533694049E-3</v>
      </c>
      <c r="K18" s="120">
        <v>6.4312905929933854E-3</v>
      </c>
      <c r="L18" s="120" t="s">
        <v>429</v>
      </c>
      <c r="M18" s="120">
        <v>3.2532447390321233E-2</v>
      </c>
      <c r="N18" s="120">
        <v>8.6536668448628233E-4</v>
      </c>
      <c r="O18" s="120">
        <v>1.7913178551250872E-3</v>
      </c>
      <c r="P18" s="120">
        <v>2.1628599268055091E-4</v>
      </c>
      <c r="Q18" s="120" t="s">
        <v>429</v>
      </c>
      <c r="R18" s="120" t="s">
        <v>429</v>
      </c>
      <c r="S18" s="120" t="s">
        <v>429</v>
      </c>
      <c r="T18" s="120" t="s">
        <v>429</v>
      </c>
      <c r="U18" s="120" t="s">
        <v>429</v>
      </c>
      <c r="V18" s="120" t="s">
        <v>429</v>
      </c>
      <c r="W18" s="120">
        <v>3.2019689311000771E-2</v>
      </c>
      <c r="X18" s="120">
        <v>4.6601095471097143E-5</v>
      </c>
      <c r="Y18" s="120">
        <v>1.0054905680874574E-4</v>
      </c>
      <c r="Z18" s="120">
        <v>2.6565356800260961E-5</v>
      </c>
      <c r="AA18" s="120">
        <v>2.12958073673113E-5</v>
      </c>
      <c r="AB18" s="120">
        <v>1.9501131644741513E-4</v>
      </c>
      <c r="AC18" s="120">
        <v>6.8653705599771751E-4</v>
      </c>
      <c r="AD18" s="120">
        <v>1.2036538390082901E-2</v>
      </c>
      <c r="AE18" s="31"/>
      <c r="AF18" s="133">
        <v>304.80814106550275</v>
      </c>
      <c r="AG18" s="133">
        <v>65.241158588204655</v>
      </c>
      <c r="AH18" s="133">
        <v>3941.2898285190217</v>
      </c>
      <c r="AI18" s="133">
        <v>0</v>
      </c>
      <c r="AJ18" s="133">
        <v>0</v>
      </c>
      <c r="AK18" s="133"/>
      <c r="AL18" s="69" t="s">
        <v>50</v>
      </c>
    </row>
    <row r="19" spans="1:38" s="2" customFormat="1" ht="26.25" customHeight="1" x14ac:dyDescent="0.25">
      <c r="A19" s="49" t="s">
        <v>54</v>
      </c>
      <c r="B19" s="49" t="s">
        <v>63</v>
      </c>
      <c r="C19" s="50" t="s">
        <v>64</v>
      </c>
      <c r="D19" s="51"/>
      <c r="E19" s="120">
        <v>1.4248299965957978</v>
      </c>
      <c r="F19" s="120">
        <v>3.9536508219642177E-2</v>
      </c>
      <c r="G19" s="120">
        <v>0.33116803587219762</v>
      </c>
      <c r="H19" s="120">
        <v>3.7436517101416801E-2</v>
      </c>
      <c r="I19" s="120">
        <v>0.1625536201518647</v>
      </c>
      <c r="J19" s="120">
        <v>0.19498433244417404</v>
      </c>
      <c r="K19" s="120">
        <v>0.21661315605978704</v>
      </c>
      <c r="L19" s="120" t="s">
        <v>429</v>
      </c>
      <c r="M19" s="120">
        <v>0.42426764900393216</v>
      </c>
      <c r="N19" s="120">
        <v>0.33201728538282788</v>
      </c>
      <c r="O19" s="120">
        <v>1.5530436495082888E-2</v>
      </c>
      <c r="P19" s="120">
        <v>9.3930871620525255E-3</v>
      </c>
      <c r="Q19" s="120" t="s">
        <v>429</v>
      </c>
      <c r="R19" s="120" t="s">
        <v>429</v>
      </c>
      <c r="S19" s="120" t="s">
        <v>429</v>
      </c>
      <c r="T19" s="120" t="s">
        <v>429</v>
      </c>
      <c r="U19" s="120" t="s">
        <v>429</v>
      </c>
      <c r="V19" s="120" t="s">
        <v>429</v>
      </c>
      <c r="W19" s="120">
        <v>0.58403543320754847</v>
      </c>
      <c r="X19" s="120">
        <v>5.287532275246809E-3</v>
      </c>
      <c r="Y19" s="120">
        <v>9.633874010660317E-3</v>
      </c>
      <c r="Z19" s="120">
        <v>4.0266997940783169E-3</v>
      </c>
      <c r="AA19" s="120">
        <v>4.2474942240314879E-3</v>
      </c>
      <c r="AB19" s="120">
        <v>2.319560030401693E-2</v>
      </c>
      <c r="AC19" s="120">
        <v>8.9385104744455213E-2</v>
      </c>
      <c r="AD19" s="120">
        <v>0.14458780396679943</v>
      </c>
      <c r="AE19" s="31"/>
      <c r="AF19" s="133">
        <v>1676.4752823323797</v>
      </c>
      <c r="AG19" s="133">
        <v>723.128286</v>
      </c>
      <c r="AH19" s="133">
        <v>18365.357482120322</v>
      </c>
      <c r="AI19" s="133">
        <v>3253.3052526991742</v>
      </c>
      <c r="AJ19" s="133">
        <v>3689.7607806707329</v>
      </c>
      <c r="AK19" s="133"/>
      <c r="AL19" s="69" t="s">
        <v>50</v>
      </c>
    </row>
    <row r="20" spans="1:38" s="2" customFormat="1" ht="26.25" customHeight="1" x14ac:dyDescent="0.25">
      <c r="A20" s="49" t="s">
        <v>54</v>
      </c>
      <c r="B20" s="49" t="s">
        <v>65</v>
      </c>
      <c r="C20" s="50" t="s">
        <v>66</v>
      </c>
      <c r="D20" s="51"/>
      <c r="E20" s="120">
        <v>4.977277384053636</v>
      </c>
      <c r="F20" s="120">
        <v>0.24272644248690098</v>
      </c>
      <c r="G20" s="120">
        <v>1.0879999999999999</v>
      </c>
      <c r="H20" s="120">
        <v>6.7024750057003452E-2</v>
      </c>
      <c r="I20" s="120">
        <v>0.20303267758365065</v>
      </c>
      <c r="J20" s="120">
        <v>0.24692699813420757</v>
      </c>
      <c r="K20" s="120">
        <v>0.27436118270023069</v>
      </c>
      <c r="L20" s="120" t="s">
        <v>429</v>
      </c>
      <c r="M20" s="120">
        <v>1.8890061986987634</v>
      </c>
      <c r="N20" s="120">
        <v>0.862076113524884</v>
      </c>
      <c r="O20" s="120">
        <v>0.11515764851822616</v>
      </c>
      <c r="P20" s="120">
        <v>7.5889980692817077E-2</v>
      </c>
      <c r="Q20" s="120" t="s">
        <v>429</v>
      </c>
      <c r="R20" s="120" t="s">
        <v>429</v>
      </c>
      <c r="S20" s="120" t="s">
        <v>429</v>
      </c>
      <c r="T20" s="120" t="s">
        <v>429</v>
      </c>
      <c r="U20" s="120" t="s">
        <v>429</v>
      </c>
      <c r="V20" s="120" t="s">
        <v>429</v>
      </c>
      <c r="W20" s="120">
        <v>0.66602442297116016</v>
      </c>
      <c r="X20" s="120">
        <v>8.6113105279546679E-4</v>
      </c>
      <c r="Y20" s="120">
        <v>1.9331303778630322E-3</v>
      </c>
      <c r="Z20" s="120">
        <v>6.7288377709862274E-4</v>
      </c>
      <c r="AA20" s="120">
        <v>6.0302999975410181E-4</v>
      </c>
      <c r="AB20" s="120">
        <v>4.0701752075112231E-3</v>
      </c>
      <c r="AC20" s="120">
        <v>0.1332012869454641</v>
      </c>
      <c r="AD20" s="120">
        <v>0.71764392002951771</v>
      </c>
      <c r="AE20" s="31"/>
      <c r="AF20" s="133">
        <v>694.45061559082592</v>
      </c>
      <c r="AG20" s="133">
        <v>3935.2979631470007</v>
      </c>
      <c r="AH20" s="133">
        <v>33390.624390400953</v>
      </c>
      <c r="AI20" s="133">
        <v>35961.65939955158</v>
      </c>
      <c r="AJ20" s="133">
        <v>91.005128691896743</v>
      </c>
      <c r="AK20" s="133"/>
      <c r="AL20" s="69" t="s">
        <v>50</v>
      </c>
    </row>
    <row r="21" spans="1:38" s="2" customFormat="1" ht="26.25" customHeight="1" x14ac:dyDescent="0.25">
      <c r="A21" s="49" t="s">
        <v>54</v>
      </c>
      <c r="B21" s="49" t="s">
        <v>67</v>
      </c>
      <c r="C21" s="50" t="s">
        <v>68</v>
      </c>
      <c r="D21" s="51"/>
      <c r="E21" s="120">
        <v>0.92485794616695638</v>
      </c>
      <c r="F21" s="120">
        <v>1.7031622114174784E-2</v>
      </c>
      <c r="G21" s="120">
        <v>0.25000416655599506</v>
      </c>
      <c r="H21" s="120">
        <v>2.2730467320018561E-2</v>
      </c>
      <c r="I21" s="120">
        <v>3.8923164825323785E-2</v>
      </c>
      <c r="J21" s="120">
        <v>4.6706737578791339E-2</v>
      </c>
      <c r="K21" s="120">
        <v>5.189578608110304E-2</v>
      </c>
      <c r="L21" s="120" t="s">
        <v>429</v>
      </c>
      <c r="M21" s="120">
        <v>0.1717152517214772</v>
      </c>
      <c r="N21" s="120">
        <v>1.2137467380664541E-2</v>
      </c>
      <c r="O21" s="120">
        <v>1.3087673806519327E-3</v>
      </c>
      <c r="P21" s="120">
        <v>9.1140892154586235E-4</v>
      </c>
      <c r="Q21" s="120" t="s">
        <v>429</v>
      </c>
      <c r="R21" s="120" t="s">
        <v>429</v>
      </c>
      <c r="S21" s="120" t="s">
        <v>429</v>
      </c>
      <c r="T21" s="120" t="s">
        <v>429</v>
      </c>
      <c r="U21" s="120" t="s">
        <v>429</v>
      </c>
      <c r="V21" s="120" t="s">
        <v>429</v>
      </c>
      <c r="W21" s="120">
        <v>5.9480724985657922E-2</v>
      </c>
      <c r="X21" s="120">
        <v>6.0286127264086594E-4</v>
      </c>
      <c r="Y21" s="120">
        <v>1.2363392713615052E-3</v>
      </c>
      <c r="Z21" s="120">
        <v>3.2381510817770581E-4</v>
      </c>
      <c r="AA21" s="120">
        <v>2.6275477839287964E-4</v>
      </c>
      <c r="AB21" s="120">
        <v>2.4257704305729569E-3</v>
      </c>
      <c r="AC21" s="120">
        <v>8.5857094189847657E-3</v>
      </c>
      <c r="AD21" s="120">
        <v>3.0612993513210156E-2</v>
      </c>
      <c r="AE21" s="31"/>
      <c r="AF21" s="133">
        <v>2651.9896052758327</v>
      </c>
      <c r="AG21" s="133">
        <v>150.93761626000003</v>
      </c>
      <c r="AH21" s="133">
        <v>13477.723922322184</v>
      </c>
      <c r="AI21" s="133">
        <v>674.97220093442911</v>
      </c>
      <c r="AJ21" s="133">
        <v>3.8729124202144658</v>
      </c>
      <c r="AK21" s="133"/>
      <c r="AL21" s="69" t="s">
        <v>50</v>
      </c>
    </row>
    <row r="22" spans="1:38" s="2" customFormat="1" ht="26.25" customHeight="1" x14ac:dyDescent="0.25">
      <c r="A22" s="49" t="s">
        <v>54</v>
      </c>
      <c r="B22" s="52" t="s">
        <v>69</v>
      </c>
      <c r="C22" s="50" t="s">
        <v>70</v>
      </c>
      <c r="D22" s="51"/>
      <c r="E22" s="120">
        <v>6.2245889299119472</v>
      </c>
      <c r="F22" s="120">
        <v>0.28284981322817992</v>
      </c>
      <c r="G22" s="120">
        <v>0.74334086581699022</v>
      </c>
      <c r="H22" s="120">
        <v>8.6377882435277067E-2</v>
      </c>
      <c r="I22" s="120">
        <v>6.025956287582751E-2</v>
      </c>
      <c r="J22" s="120">
        <v>7.2309911620313014E-2</v>
      </c>
      <c r="K22" s="120">
        <v>8.0343477449970016E-2</v>
      </c>
      <c r="L22" s="120" t="s">
        <v>429</v>
      </c>
      <c r="M22" s="120">
        <v>17.831188837337663</v>
      </c>
      <c r="N22" s="120">
        <v>0.28443972216914637</v>
      </c>
      <c r="O22" s="120">
        <v>2.070787290716285E-2</v>
      </c>
      <c r="P22" s="120">
        <v>0.14128619243083787</v>
      </c>
      <c r="Q22" s="120" t="s">
        <v>429</v>
      </c>
      <c r="R22" s="120" t="s">
        <v>429</v>
      </c>
      <c r="S22" s="120" t="s">
        <v>429</v>
      </c>
      <c r="T22" s="120" t="s">
        <v>429</v>
      </c>
      <c r="U22" s="120" t="s">
        <v>429</v>
      </c>
      <c r="V22" s="120" t="s">
        <v>429</v>
      </c>
      <c r="W22" s="120">
        <v>0.43552114375299644</v>
      </c>
      <c r="X22" s="120">
        <v>1.8074963734170996E-3</v>
      </c>
      <c r="Y22" s="120">
        <v>3.9173685219594332E-3</v>
      </c>
      <c r="Z22" s="120">
        <v>1.2421783975447328E-3</v>
      </c>
      <c r="AA22" s="120">
        <v>8.7550832147381599E-4</v>
      </c>
      <c r="AB22" s="120">
        <v>7.8425516143950814E-3</v>
      </c>
      <c r="AC22" s="120">
        <v>7.4318897756290608E-2</v>
      </c>
      <c r="AD22" s="120">
        <v>0.41238476151350684</v>
      </c>
      <c r="AE22" s="31"/>
      <c r="AF22" s="133">
        <v>2332.9978400480004</v>
      </c>
      <c r="AG22" s="133">
        <v>2935.3068172941271</v>
      </c>
      <c r="AH22" s="133">
        <v>11142.27860904</v>
      </c>
      <c r="AI22" s="133">
        <v>2999.898668891321</v>
      </c>
      <c r="AJ22" s="133">
        <v>5186.8711584364601</v>
      </c>
      <c r="AK22" s="133"/>
      <c r="AL22" s="69" t="s">
        <v>50</v>
      </c>
    </row>
    <row r="23" spans="1:38" s="2" customFormat="1" ht="26.25" customHeight="1" x14ac:dyDescent="0.25">
      <c r="A23" s="49" t="s">
        <v>71</v>
      </c>
      <c r="B23" s="52" t="s">
        <v>394</v>
      </c>
      <c r="C23" s="50" t="s">
        <v>390</v>
      </c>
      <c r="D23" s="53"/>
      <c r="E23" s="120">
        <v>8.6114542759446877</v>
      </c>
      <c r="F23" s="120">
        <v>0.86339667557679922</v>
      </c>
      <c r="G23" s="120">
        <v>7.3489870177145594E-3</v>
      </c>
      <c r="H23" s="120">
        <v>2.493117171184442E-3</v>
      </c>
      <c r="I23" s="120">
        <v>0.34500101579635534</v>
      </c>
      <c r="J23" s="120">
        <v>0.34500101579635534</v>
      </c>
      <c r="K23" s="120">
        <v>0.34500101579635534</v>
      </c>
      <c r="L23" s="120" t="s">
        <v>429</v>
      </c>
      <c r="M23" s="120">
        <v>5.5969063284642102</v>
      </c>
      <c r="N23" s="120">
        <v>2.9915760344998571E-4</v>
      </c>
      <c r="O23" s="120">
        <v>2.9045492033363303E-4</v>
      </c>
      <c r="P23" s="120">
        <v>1.0165922211677155E-4</v>
      </c>
      <c r="Q23" s="120" t="s">
        <v>429</v>
      </c>
      <c r="R23" s="120" t="s">
        <v>429</v>
      </c>
      <c r="S23" s="120" t="s">
        <v>429</v>
      </c>
      <c r="T23" s="120" t="s">
        <v>429</v>
      </c>
      <c r="U23" s="120" t="s">
        <v>429</v>
      </c>
      <c r="V23" s="120" t="s">
        <v>429</v>
      </c>
      <c r="W23" s="120">
        <v>0.12223735081075938</v>
      </c>
      <c r="X23" s="120">
        <v>6.7100805725627787E-3</v>
      </c>
      <c r="Y23" s="120">
        <v>3.8778550600657644E-2</v>
      </c>
      <c r="Z23" s="120">
        <v>4.2797424346921728E-2</v>
      </c>
      <c r="AA23" s="120">
        <v>1.0621009226532852E-2</v>
      </c>
      <c r="AB23" s="120">
        <v>9.8907064746674989E-2</v>
      </c>
      <c r="AC23" s="120">
        <v>2.4447470162151878E-2</v>
      </c>
      <c r="AD23" s="120">
        <v>1.7321615137023251E-5</v>
      </c>
      <c r="AE23" s="31"/>
      <c r="AF23" s="133">
        <v>14522.746016681649</v>
      </c>
      <c r="AG23" s="133">
        <v>0</v>
      </c>
      <c r="AH23" s="133">
        <v>0</v>
      </c>
      <c r="AI23" s="133">
        <v>825.14161720340803</v>
      </c>
      <c r="AJ23" s="133">
        <v>61.2650766389417</v>
      </c>
      <c r="AK23" s="133"/>
      <c r="AL23" s="69" t="s">
        <v>50</v>
      </c>
    </row>
    <row r="24" spans="1:38" s="2" customFormat="1" ht="26.25" customHeight="1" x14ac:dyDescent="0.25">
      <c r="A24" s="49" t="s">
        <v>54</v>
      </c>
      <c r="B24" s="52" t="s">
        <v>72</v>
      </c>
      <c r="C24" s="50" t="s">
        <v>73</v>
      </c>
      <c r="D24" s="51"/>
      <c r="E24" s="120">
        <v>5.4402262022011714</v>
      </c>
      <c r="F24" s="120">
        <v>0.15375256967935183</v>
      </c>
      <c r="G24" s="120">
        <v>2.086947166224792</v>
      </c>
      <c r="H24" s="120">
        <v>0.15905258354603138</v>
      </c>
      <c r="I24" s="120">
        <v>0.6836113129636997</v>
      </c>
      <c r="J24" s="120">
        <v>0.82033000453843985</v>
      </c>
      <c r="K24" s="120">
        <v>0.91147579892159969</v>
      </c>
      <c r="L24" s="120" t="s">
        <v>429</v>
      </c>
      <c r="M24" s="120">
        <v>2.6406443405238376</v>
      </c>
      <c r="N24" s="120">
        <v>0.74224296068952789</v>
      </c>
      <c r="O24" s="120">
        <v>6.7052847141834543E-2</v>
      </c>
      <c r="P24" s="120">
        <v>3.4240428397708252E-2</v>
      </c>
      <c r="Q24" s="120" t="s">
        <v>429</v>
      </c>
      <c r="R24" s="120" t="s">
        <v>429</v>
      </c>
      <c r="S24" s="120" t="s">
        <v>429</v>
      </c>
      <c r="T24" s="120" t="s">
        <v>429</v>
      </c>
      <c r="U24" s="120" t="s">
        <v>429</v>
      </c>
      <c r="V24" s="120" t="s">
        <v>429</v>
      </c>
      <c r="W24" s="120">
        <v>2.2293730552842819</v>
      </c>
      <c r="X24" s="120">
        <v>2.4085465854583557E-2</v>
      </c>
      <c r="Y24" s="120">
        <v>4.0167289417964963E-2</v>
      </c>
      <c r="Z24" s="120">
        <v>1.3165686059048779E-2</v>
      </c>
      <c r="AA24" s="120">
        <v>1.1353926955377291E-2</v>
      </c>
      <c r="AB24" s="120">
        <v>8.8772368286974587E-2</v>
      </c>
      <c r="AC24" s="120">
        <v>0.34854248387767073</v>
      </c>
      <c r="AD24" s="120">
        <v>8.4038799663545022E-2</v>
      </c>
      <c r="AE24" s="31"/>
      <c r="AF24" s="133">
        <v>7058.3720666350673</v>
      </c>
      <c r="AG24" s="133">
        <v>0</v>
      </c>
      <c r="AH24" s="133">
        <v>24401.207934479789</v>
      </c>
      <c r="AI24" s="133">
        <v>23752.421257858714</v>
      </c>
      <c r="AJ24" s="133">
        <v>2918.325124012214</v>
      </c>
      <c r="AK24" s="133"/>
      <c r="AL24" s="69" t="s">
        <v>50</v>
      </c>
    </row>
    <row r="25" spans="1:38" s="2" customFormat="1" ht="26.25" customHeight="1" x14ac:dyDescent="0.25">
      <c r="A25" s="49" t="s">
        <v>74</v>
      </c>
      <c r="B25" s="52" t="s">
        <v>75</v>
      </c>
      <c r="C25" s="28" t="s">
        <v>76</v>
      </c>
      <c r="D25" s="51"/>
      <c r="E25" s="120">
        <v>1.2154336370834387</v>
      </c>
      <c r="F25" s="120">
        <v>0.43784931276028305</v>
      </c>
      <c r="G25" s="120">
        <v>9.9584436630805143E-2</v>
      </c>
      <c r="H25" s="120">
        <v>6.7838536804756084E-4</v>
      </c>
      <c r="I25" s="120">
        <v>0.10784993153127337</v>
      </c>
      <c r="J25" s="120">
        <v>0.10784993153127337</v>
      </c>
      <c r="K25" s="120">
        <v>0.10784993153127337</v>
      </c>
      <c r="L25" s="120" t="s">
        <v>429</v>
      </c>
      <c r="M25" s="120">
        <v>1.7049727086832926</v>
      </c>
      <c r="N25" s="120">
        <v>8.6279945225018677E-5</v>
      </c>
      <c r="O25" s="120">
        <v>8.6279945225018677E-5</v>
      </c>
      <c r="P25" s="120">
        <v>3.0197980828756541E-5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4313.9972612509346</v>
      </c>
      <c r="AG25" s="133"/>
      <c r="AH25" s="133"/>
      <c r="AI25" s="133"/>
      <c r="AJ25" s="133"/>
      <c r="AK25" s="133"/>
      <c r="AL25" s="69" t="s">
        <v>50</v>
      </c>
    </row>
    <row r="26" spans="1:38" s="2" customFormat="1" ht="26.25" customHeight="1" x14ac:dyDescent="0.25">
      <c r="A26" s="49" t="s">
        <v>74</v>
      </c>
      <c r="B26" s="49" t="s">
        <v>77</v>
      </c>
      <c r="C26" s="50" t="s">
        <v>78</v>
      </c>
      <c r="D26" s="51"/>
      <c r="E26" s="120">
        <v>7.1735229477067841E-2</v>
      </c>
      <c r="F26" s="120">
        <v>0.12224378914393352</v>
      </c>
      <c r="G26" s="120">
        <v>9.7203093503976552E-3</v>
      </c>
      <c r="H26" s="120">
        <v>1.670307140690885E-4</v>
      </c>
      <c r="I26" s="120">
        <v>6.401013729992534E-3</v>
      </c>
      <c r="J26" s="120">
        <v>6.401013729992534E-3</v>
      </c>
      <c r="K26" s="120">
        <v>6.401013729992534E-3</v>
      </c>
      <c r="L26" s="120" t="s">
        <v>429</v>
      </c>
      <c r="M26" s="120">
        <v>5.3446725657481</v>
      </c>
      <c r="N26" s="120">
        <v>2.2791841344166224E-5</v>
      </c>
      <c r="O26" s="120">
        <v>8.247783434559477E-6</v>
      </c>
      <c r="P26" s="120">
        <v>2.8867242020958174E-6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412.38917172797386</v>
      </c>
      <c r="AG26" s="133"/>
      <c r="AH26" s="133"/>
      <c r="AI26" s="133"/>
      <c r="AJ26" s="133"/>
      <c r="AK26" s="133"/>
      <c r="AL26" s="69" t="s">
        <v>50</v>
      </c>
    </row>
    <row r="27" spans="1:38" s="2" customFormat="1" ht="26.25" customHeight="1" x14ac:dyDescent="0.25">
      <c r="A27" s="49" t="s">
        <v>79</v>
      </c>
      <c r="B27" s="49" t="s">
        <v>80</v>
      </c>
      <c r="C27" s="50" t="s">
        <v>81</v>
      </c>
      <c r="D27" s="51"/>
      <c r="E27" s="120">
        <v>59.161231163968353</v>
      </c>
      <c r="F27" s="120">
        <v>5.0083756585756225</v>
      </c>
      <c r="G27" s="120">
        <v>6.9866396757701774E-2</v>
      </c>
      <c r="H27" s="120">
        <v>1.5616051279276739</v>
      </c>
      <c r="I27" s="120">
        <v>2.0210986396780135</v>
      </c>
      <c r="J27" s="120">
        <v>2.0210986396780135</v>
      </c>
      <c r="K27" s="120">
        <v>2.0210986396780135</v>
      </c>
      <c r="L27" s="120" t="s">
        <v>429</v>
      </c>
      <c r="M27" s="120">
        <v>60.400096528322209</v>
      </c>
      <c r="N27" s="120">
        <v>8.589622216550909E-3</v>
      </c>
      <c r="O27" s="120">
        <v>3.4439503005060214E-3</v>
      </c>
      <c r="P27" s="120">
        <v>1.2053826051771075E-3</v>
      </c>
      <c r="Q27" s="120" t="s">
        <v>429</v>
      </c>
      <c r="R27" s="120" t="s">
        <v>429</v>
      </c>
      <c r="S27" s="120" t="s">
        <v>429</v>
      </c>
      <c r="T27" s="120" t="s">
        <v>429</v>
      </c>
      <c r="U27" s="120" t="s">
        <v>429</v>
      </c>
      <c r="V27" s="120" t="s">
        <v>429</v>
      </c>
      <c r="W27" s="120">
        <v>0.68028707162615276</v>
      </c>
      <c r="X27" s="120">
        <v>4.4813632667391586E-2</v>
      </c>
      <c r="Y27" s="120">
        <v>4.5993238173424468E-2</v>
      </c>
      <c r="Z27" s="120">
        <v>2.3614188213302384E-2</v>
      </c>
      <c r="AA27" s="120">
        <v>4.9300056816545458E-2</v>
      </c>
      <c r="AB27" s="120">
        <v>0.1637211158706639</v>
      </c>
      <c r="AC27" s="120">
        <v>0.13605741432523052</v>
      </c>
      <c r="AD27" s="120">
        <v>5.8218709323739867E-4</v>
      </c>
      <c r="AE27" s="31"/>
      <c r="AF27" s="133">
        <v>173041.74620149573</v>
      </c>
      <c r="AG27" s="133"/>
      <c r="AH27" s="133">
        <v>404.29491551058538</v>
      </c>
      <c r="AI27" s="133">
        <v>9244.5051308503043</v>
      </c>
      <c r="AJ27" s="133"/>
      <c r="AK27" s="133"/>
      <c r="AL27" s="69" t="s">
        <v>50</v>
      </c>
    </row>
    <row r="28" spans="1:38" s="2" customFormat="1" ht="26.25" customHeight="1" x14ac:dyDescent="0.25">
      <c r="A28" s="49" t="s">
        <v>79</v>
      </c>
      <c r="B28" s="49" t="s">
        <v>82</v>
      </c>
      <c r="C28" s="50" t="s">
        <v>83</v>
      </c>
      <c r="D28" s="51"/>
      <c r="E28" s="120">
        <v>11.121398618840146</v>
      </c>
      <c r="F28" s="120">
        <v>0.17375549515140534</v>
      </c>
      <c r="G28" s="120">
        <v>9.5639671103085345E-3</v>
      </c>
      <c r="H28" s="120">
        <v>1.3208433363493359E-2</v>
      </c>
      <c r="I28" s="120">
        <v>0.5118339155024838</v>
      </c>
      <c r="J28" s="120">
        <v>0.5118339155024838</v>
      </c>
      <c r="K28" s="120">
        <v>0.5118339155024838</v>
      </c>
      <c r="L28" s="120" t="s">
        <v>429</v>
      </c>
      <c r="M28" s="120">
        <v>3.7147368691196241</v>
      </c>
      <c r="N28" s="120">
        <v>4.0078023808467821E-4</v>
      </c>
      <c r="O28" s="120">
        <v>3.6389878439399255E-4</v>
      </c>
      <c r="P28" s="120">
        <v>1.2736457453789736E-4</v>
      </c>
      <c r="Q28" s="120" t="s">
        <v>429</v>
      </c>
      <c r="R28" s="120" t="s">
        <v>429</v>
      </c>
      <c r="S28" s="120" t="s">
        <v>429</v>
      </c>
      <c r="T28" s="120" t="s">
        <v>429</v>
      </c>
      <c r="U28" s="120" t="s">
        <v>429</v>
      </c>
      <c r="V28" s="120" t="s">
        <v>429</v>
      </c>
      <c r="W28" s="120">
        <v>8.1410936884793603E-2</v>
      </c>
      <c r="X28" s="120">
        <v>5.0552834723871379E-3</v>
      </c>
      <c r="Y28" s="120">
        <v>5.0648685066230319E-3</v>
      </c>
      <c r="Z28" s="120">
        <v>2.3563750714051166E-3</v>
      </c>
      <c r="AA28" s="120">
        <v>5.3820269835708418E-3</v>
      </c>
      <c r="AB28" s="120">
        <v>1.7858554033986136E-2</v>
      </c>
      <c r="AC28" s="120">
        <v>1.6282187376958718E-2</v>
      </c>
      <c r="AD28" s="120">
        <v>7.769486654536852E-5</v>
      </c>
      <c r="AE28" s="31"/>
      <c r="AF28" s="133">
        <v>18202.919092870645</v>
      </c>
      <c r="AG28" s="133"/>
      <c r="AH28" s="133">
        <v>0</v>
      </c>
      <c r="AI28" s="133">
        <v>1030.9409154953532</v>
      </c>
      <c r="AJ28" s="133"/>
      <c r="AK28" s="133"/>
      <c r="AL28" s="69" t="s">
        <v>50</v>
      </c>
    </row>
    <row r="29" spans="1:38" s="2" customFormat="1" ht="26.25" customHeight="1" x14ac:dyDescent="0.25">
      <c r="A29" s="49" t="s">
        <v>79</v>
      </c>
      <c r="B29" s="49" t="s">
        <v>84</v>
      </c>
      <c r="C29" s="50" t="s">
        <v>85</v>
      </c>
      <c r="D29" s="51"/>
      <c r="E29" s="120">
        <v>41.897365749784349</v>
      </c>
      <c r="F29" s="120">
        <v>1.1776940100621334</v>
      </c>
      <c r="G29" s="120">
        <v>4.342544063193491E-2</v>
      </c>
      <c r="H29" s="120">
        <v>6.3024976969993929E-2</v>
      </c>
      <c r="I29" s="120">
        <v>0.75709110869662877</v>
      </c>
      <c r="J29" s="120">
        <v>0.75709110869662877</v>
      </c>
      <c r="K29" s="120">
        <v>0.75709110869662877</v>
      </c>
      <c r="L29" s="120" t="s">
        <v>429</v>
      </c>
      <c r="M29" s="120">
        <v>14.783896613156541</v>
      </c>
      <c r="N29" s="120">
        <v>1.7243487276294234E-3</v>
      </c>
      <c r="O29" s="120">
        <v>1.714802566071095E-3</v>
      </c>
      <c r="P29" s="120">
        <v>6.0018089812488335E-4</v>
      </c>
      <c r="Q29" s="120" t="s">
        <v>429</v>
      </c>
      <c r="R29" s="120" t="s">
        <v>429</v>
      </c>
      <c r="S29" s="120" t="s">
        <v>429</v>
      </c>
      <c r="T29" s="120" t="s">
        <v>429</v>
      </c>
      <c r="U29" s="120" t="s">
        <v>429</v>
      </c>
      <c r="V29" s="120" t="s">
        <v>429</v>
      </c>
      <c r="W29" s="120">
        <v>0.71274793142568671</v>
      </c>
      <c r="X29" s="120">
        <v>7.6322085652149336E-3</v>
      </c>
      <c r="Y29" s="120">
        <v>4.6172362059631662E-2</v>
      </c>
      <c r="Z29" s="120">
        <v>5.1583457792035069E-2</v>
      </c>
      <c r="AA29" s="120">
        <v>1.1875096969458074E-2</v>
      </c>
      <c r="AB29" s="120">
        <v>0.11726312538633975</v>
      </c>
      <c r="AC29" s="120">
        <v>0.14254958628513739</v>
      </c>
      <c r="AD29" s="120">
        <v>4.8730764679600743E-5</v>
      </c>
      <c r="AE29" s="31"/>
      <c r="AF29" s="133">
        <v>85742.192667877331</v>
      </c>
      <c r="AG29" s="133"/>
      <c r="AH29" s="133">
        <v>80.879430948734637</v>
      </c>
      <c r="AI29" s="133">
        <v>5054.9797148859088</v>
      </c>
      <c r="AJ29" s="133"/>
      <c r="AK29" s="133"/>
      <c r="AL29" s="69" t="s">
        <v>50</v>
      </c>
    </row>
    <row r="30" spans="1:38" s="2" customFormat="1" ht="26.25" customHeight="1" x14ac:dyDescent="0.25">
      <c r="A30" s="49" t="s">
        <v>79</v>
      </c>
      <c r="B30" s="49" t="s">
        <v>86</v>
      </c>
      <c r="C30" s="50" t="s">
        <v>87</v>
      </c>
      <c r="D30" s="51"/>
      <c r="E30" s="120">
        <v>0.25141126050784657</v>
      </c>
      <c r="F30" s="120">
        <v>2.0776060361032203</v>
      </c>
      <c r="G30" s="120">
        <v>4.688907034134325E-4</v>
      </c>
      <c r="H30" s="120">
        <v>2.4007927105041899E-3</v>
      </c>
      <c r="I30" s="120">
        <v>0.10775268903923815</v>
      </c>
      <c r="J30" s="120">
        <v>0.10775268903923815</v>
      </c>
      <c r="K30" s="120">
        <v>0.10775268903923815</v>
      </c>
      <c r="L30" s="120" t="s">
        <v>429</v>
      </c>
      <c r="M30" s="120">
        <v>8.4144695993311061</v>
      </c>
      <c r="N30" s="120">
        <v>1.8646268375903721E-4</v>
      </c>
      <c r="O30" s="120">
        <v>3.7292536751807438E-5</v>
      </c>
      <c r="P30" s="120">
        <v>1.3052387863132602E-5</v>
      </c>
      <c r="Q30" s="120" t="s">
        <v>429</v>
      </c>
      <c r="R30" s="120" t="s">
        <v>429</v>
      </c>
      <c r="S30" s="120" t="s">
        <v>429</v>
      </c>
      <c r="T30" s="120" t="s">
        <v>429</v>
      </c>
      <c r="U30" s="120" t="s">
        <v>429</v>
      </c>
      <c r="V30" s="120" t="s">
        <v>429</v>
      </c>
      <c r="W30" s="120">
        <v>1.0677136311676324E-2</v>
      </c>
      <c r="X30" s="120">
        <v>4.8407593754867838E-4</v>
      </c>
      <c r="Y30" s="120">
        <v>5.9731075464048485E-4</v>
      </c>
      <c r="Z30" s="120">
        <v>3.7935499560877222E-4</v>
      </c>
      <c r="AA30" s="120">
        <v>6.5897569471012386E-4</v>
      </c>
      <c r="AB30" s="120">
        <v>2.1197173825080592E-3</v>
      </c>
      <c r="AC30" s="120">
        <v>2.1354272623352651E-3</v>
      </c>
      <c r="AD30" s="120">
        <v>1.1340079003479763E-5</v>
      </c>
      <c r="AE30" s="31"/>
      <c r="AF30" s="133">
        <v>1864.6268375903717</v>
      </c>
      <c r="AG30" s="133"/>
      <c r="AH30" s="133">
        <v>0</v>
      </c>
      <c r="AI30" s="133">
        <v>106.4520242423081</v>
      </c>
      <c r="AJ30" s="133"/>
      <c r="AK30" s="133"/>
      <c r="AL30" s="69" t="s">
        <v>50</v>
      </c>
    </row>
    <row r="31" spans="1:38" s="2" customFormat="1" ht="26.25" customHeight="1" x14ac:dyDescent="0.25">
      <c r="A31" s="49" t="s">
        <v>79</v>
      </c>
      <c r="B31" s="49" t="s">
        <v>88</v>
      </c>
      <c r="C31" s="50" t="s">
        <v>89</v>
      </c>
      <c r="D31" s="51"/>
      <c r="E31" s="120" t="s">
        <v>431</v>
      </c>
      <c r="F31" s="120">
        <v>0.55837839360769048</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1241.00040024502</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0.67433082270551314</v>
      </c>
      <c r="J32" s="120">
        <v>1.2445264835589063</v>
      </c>
      <c r="K32" s="120">
        <v>1.6530490266602609</v>
      </c>
      <c r="L32" s="120" t="s">
        <v>429</v>
      </c>
      <c r="M32" s="120" t="s">
        <v>431</v>
      </c>
      <c r="N32" s="120">
        <v>4.1083543988439768</v>
      </c>
      <c r="O32" s="120">
        <v>1.9093608898448869E-2</v>
      </c>
      <c r="P32" s="120" t="s">
        <v>431</v>
      </c>
      <c r="Q32" s="120" t="s">
        <v>429</v>
      </c>
      <c r="R32" s="120" t="s">
        <v>429</v>
      </c>
      <c r="S32" s="120" t="s">
        <v>429</v>
      </c>
      <c r="T32" s="120" t="s">
        <v>429</v>
      </c>
      <c r="U32" s="120" t="s">
        <v>429</v>
      </c>
      <c r="V32" s="120" t="s">
        <v>429</v>
      </c>
      <c r="W32" s="120" t="s">
        <v>431</v>
      </c>
      <c r="X32" s="120">
        <v>1.7219674045752182E-3</v>
      </c>
      <c r="Y32" s="120">
        <v>1.7219674045752182E-3</v>
      </c>
      <c r="Z32" s="120">
        <v>1.7219674045752182E-3</v>
      </c>
      <c r="AA32" s="120">
        <v>1.7219674045752182E-3</v>
      </c>
      <c r="AB32" s="120">
        <v>6.8878696183008728E-3</v>
      </c>
      <c r="AC32" s="120" t="s">
        <v>431</v>
      </c>
      <c r="AD32" s="120" t="s">
        <v>431</v>
      </c>
      <c r="AE32" s="31"/>
      <c r="AF32" s="133"/>
      <c r="AG32" s="133"/>
      <c r="AH32" s="133"/>
      <c r="AI32" s="133"/>
      <c r="AJ32" s="133"/>
      <c r="AK32" s="133">
        <v>59421.855572734043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0.37346555408725723</v>
      </c>
      <c r="J33" s="120">
        <v>0.69160287793936526</v>
      </c>
      <c r="K33" s="120">
        <v>1.383205755878731</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59421.855572734043</v>
      </c>
      <c r="AL33" s="69" t="s">
        <v>414</v>
      </c>
    </row>
    <row r="34" spans="1:38" s="2" customFormat="1" ht="26.25" customHeight="1" x14ac:dyDescent="0.25">
      <c r="A34" s="49" t="s">
        <v>71</v>
      </c>
      <c r="B34" s="49" t="s">
        <v>94</v>
      </c>
      <c r="C34" s="50" t="s">
        <v>95</v>
      </c>
      <c r="D34" s="51"/>
      <c r="E34" s="120">
        <v>1.2317504622941957</v>
      </c>
      <c r="F34" s="120">
        <v>0.1436876574091174</v>
      </c>
      <c r="G34" s="120">
        <v>4.9051004402997048E-2</v>
      </c>
      <c r="H34" s="120">
        <v>3.3385726727550225E-4</v>
      </c>
      <c r="I34" s="120">
        <v>0.289712001189877</v>
      </c>
      <c r="J34" s="120">
        <v>0.65266200118987694</v>
      </c>
      <c r="K34" s="120">
        <v>1.6896620011898771</v>
      </c>
      <c r="L34" s="120" t="s">
        <v>429</v>
      </c>
      <c r="M34" s="120">
        <v>0.89546065216724735</v>
      </c>
      <c r="N34" s="120">
        <v>4.4517079334482023E-4</v>
      </c>
      <c r="O34" s="120">
        <v>5.7282438206882596E-5</v>
      </c>
      <c r="P34" s="120">
        <v>6.0925604673428411E-5</v>
      </c>
      <c r="Q34" s="120" t="s">
        <v>429</v>
      </c>
      <c r="R34" s="120" t="s">
        <v>429</v>
      </c>
      <c r="S34" s="120" t="s">
        <v>429</v>
      </c>
      <c r="T34" s="120" t="s">
        <v>429</v>
      </c>
      <c r="U34" s="120" t="s">
        <v>429</v>
      </c>
      <c r="V34" s="120" t="s">
        <v>429</v>
      </c>
      <c r="W34" s="120">
        <v>1.4842008758539728E-2</v>
      </c>
      <c r="X34" s="120">
        <v>7.2786605256819879E-4</v>
      </c>
      <c r="Y34" s="120">
        <v>4.4076333183296476E-3</v>
      </c>
      <c r="Z34" s="120">
        <v>4.9252269557114757E-3</v>
      </c>
      <c r="AA34" s="120">
        <v>1.1322360817727537E-3</v>
      </c>
      <c r="AB34" s="120">
        <v>1.1192962408382075E-2</v>
      </c>
      <c r="AC34" s="120">
        <v>2.9684017517079462E-3</v>
      </c>
      <c r="AD34" s="120">
        <v>1.8297085342662928E-6</v>
      </c>
      <c r="AE34" s="31"/>
      <c r="AF34" s="133">
        <v>1611.3724380086851</v>
      </c>
      <c r="AG34" s="133">
        <v>4.6398128605016469</v>
      </c>
      <c r="AH34" s="133">
        <v>0</v>
      </c>
      <c r="AI34" s="133">
        <v>91.659379619594262</v>
      </c>
      <c r="AJ34" s="133">
        <v>6.8489741152737142</v>
      </c>
      <c r="AK34" s="133"/>
      <c r="AL34" s="69" t="s">
        <v>50</v>
      </c>
    </row>
    <row r="35" spans="1:38" s="6" customFormat="1" ht="26.25" customHeight="1" x14ac:dyDescent="0.25">
      <c r="A35" s="49" t="s">
        <v>96</v>
      </c>
      <c r="B35" s="49" t="s">
        <v>97</v>
      </c>
      <c r="C35" s="50" t="s">
        <v>98</v>
      </c>
      <c r="D35" s="51"/>
      <c r="E35" s="120">
        <v>0.81276609917201448</v>
      </c>
      <c r="F35" s="120">
        <v>0.19638453512155496</v>
      </c>
      <c r="G35" s="120">
        <v>1.8311579999999997E-2</v>
      </c>
      <c r="H35" s="120">
        <v>1.7413146928313823E-4</v>
      </c>
      <c r="I35" s="120">
        <v>3.4450479506369286E-2</v>
      </c>
      <c r="J35" s="120">
        <v>3.4450479506369286E-2</v>
      </c>
      <c r="K35" s="120">
        <v>3.4450479506369286E-2</v>
      </c>
      <c r="L35" s="120" t="s">
        <v>429</v>
      </c>
      <c r="M35" s="120">
        <v>0.39130357980024061</v>
      </c>
      <c r="N35" s="120">
        <v>1.5570336473999997E-5</v>
      </c>
      <c r="O35" s="120">
        <v>1.5570336473999997E-5</v>
      </c>
      <c r="P35" s="120">
        <v>5.4496177658999982E-6</v>
      </c>
      <c r="Q35" s="120" t="s">
        <v>429</v>
      </c>
      <c r="R35" s="120" t="s">
        <v>429</v>
      </c>
      <c r="S35" s="120" t="s">
        <v>429</v>
      </c>
      <c r="T35" s="120" t="s">
        <v>429</v>
      </c>
      <c r="U35" s="120" t="s">
        <v>429</v>
      </c>
      <c r="V35" s="120" t="s">
        <v>429</v>
      </c>
      <c r="W35" s="120">
        <v>4.2818425303499993E-3</v>
      </c>
      <c r="X35" s="120">
        <v>1.5705838635468007E-3</v>
      </c>
      <c r="Y35" s="120">
        <v>9.9142777360344066E-4</v>
      </c>
      <c r="Z35" s="120">
        <v>9.2679892315176613E-4</v>
      </c>
      <c r="AA35" s="120">
        <v>1.4936971113779912E-3</v>
      </c>
      <c r="AB35" s="120">
        <v>4.9825076716799987E-3</v>
      </c>
      <c r="AC35" s="120">
        <v>8.5636850606999996E-4</v>
      </c>
      <c r="AD35" s="120">
        <v>9.605681963921843E-7</v>
      </c>
      <c r="AE35" s="31"/>
      <c r="AF35" s="133">
        <v>778.5168236999998</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0.83566399718612105</v>
      </c>
      <c r="F36" s="120">
        <v>0.52492668581614099</v>
      </c>
      <c r="G36" s="120">
        <v>1.1768692651796179E-3</v>
      </c>
      <c r="H36" s="120">
        <v>1.9417927564126158E-4</v>
      </c>
      <c r="I36" s="120">
        <v>3.7073526453725893E-2</v>
      </c>
      <c r="J36" s="120">
        <v>3.7073526453725893E-2</v>
      </c>
      <c r="K36" s="120">
        <v>3.7073526453725893E-2</v>
      </c>
      <c r="L36" s="120" t="s">
        <v>429</v>
      </c>
      <c r="M36" s="120">
        <v>2.2598071292067594</v>
      </c>
      <c r="N36" s="120">
        <v>2.3600477277010951E-5</v>
      </c>
      <c r="O36" s="120">
        <v>1.5776679539680131E-5</v>
      </c>
      <c r="P36" s="120">
        <v>5.5218378388880459E-6</v>
      </c>
      <c r="Q36" s="120" t="s">
        <v>429</v>
      </c>
      <c r="R36" s="120" t="s">
        <v>429</v>
      </c>
      <c r="S36" s="120" t="s">
        <v>429</v>
      </c>
      <c r="T36" s="120" t="s">
        <v>429</v>
      </c>
      <c r="U36" s="120" t="s">
        <v>429</v>
      </c>
      <c r="V36" s="120" t="s">
        <v>429</v>
      </c>
      <c r="W36" s="120">
        <v>1.0452206844596411E-2</v>
      </c>
      <c r="X36" s="120">
        <v>4.0360933578479095E-4</v>
      </c>
      <c r="Y36" s="120">
        <v>2.003005557121127E-3</v>
      </c>
      <c r="Z36" s="120">
        <v>2.1110063725080994E-3</v>
      </c>
      <c r="AA36" s="120">
        <v>6.7138154542361976E-4</v>
      </c>
      <c r="AB36" s="120">
        <v>5.1890028108376356E-3</v>
      </c>
      <c r="AC36" s="120">
        <v>2.090441368919282E-3</v>
      </c>
      <c r="AD36" s="120">
        <v>2.8153566070901997E-6</v>
      </c>
      <c r="AE36" s="31"/>
      <c r="AF36" s="133">
        <v>788.83397698400654</v>
      </c>
      <c r="AG36" s="133">
        <v>0</v>
      </c>
      <c r="AH36" s="133">
        <v>0</v>
      </c>
      <c r="AI36" s="133">
        <v>46.800486231753204</v>
      </c>
      <c r="AJ36" s="133">
        <v>2.7936904509003093</v>
      </c>
      <c r="AK36" s="133"/>
      <c r="AL36" s="69" t="s">
        <v>50</v>
      </c>
    </row>
    <row r="37" spans="1:38" s="2" customFormat="1" ht="26.25" customHeight="1" x14ac:dyDescent="0.25">
      <c r="A37" s="49" t="s">
        <v>71</v>
      </c>
      <c r="B37" s="49" t="s">
        <v>101</v>
      </c>
      <c r="C37" s="50" t="s">
        <v>400</v>
      </c>
      <c r="D37" s="51"/>
      <c r="E37" s="120">
        <v>0.85640500000000008</v>
      </c>
      <c r="F37" s="120">
        <v>5.1297595244999992E-3</v>
      </c>
      <c r="G37" s="120">
        <v>3.0778557146999997E-3</v>
      </c>
      <c r="H37" s="120">
        <v>1.0259519048999998E-2</v>
      </c>
      <c r="I37" s="120">
        <v>3.8473196433749996E-3</v>
      </c>
      <c r="J37" s="120">
        <v>4.6167835720499996E-3</v>
      </c>
      <c r="K37" s="120">
        <v>5.1297595244999992E-3</v>
      </c>
      <c r="L37" s="120" t="s">
        <v>429</v>
      </c>
      <c r="M37" s="120">
        <v>0.10259519048999999</v>
      </c>
      <c r="N37" s="120">
        <v>1.53892785735E-5</v>
      </c>
      <c r="O37" s="120">
        <v>2.5648797622499995E-6</v>
      </c>
      <c r="P37" s="120">
        <v>1.0259519049E-3</v>
      </c>
      <c r="Q37" s="120" t="s">
        <v>429</v>
      </c>
      <c r="R37" s="120" t="s">
        <v>429</v>
      </c>
      <c r="S37" s="120" t="s">
        <v>429</v>
      </c>
      <c r="T37" s="120" t="s">
        <v>429</v>
      </c>
      <c r="U37" s="120" t="s">
        <v>429</v>
      </c>
      <c r="V37" s="120" t="s">
        <v>429</v>
      </c>
      <c r="W37" s="120">
        <v>2.0519038097999995E-3</v>
      </c>
      <c r="X37" s="120">
        <v>2.1656912028889094E-5</v>
      </c>
      <c r="Y37" s="120">
        <v>3.2485368043333635E-5</v>
      </c>
      <c r="Z37" s="120">
        <v>3.2485368043333635E-5</v>
      </c>
      <c r="AA37" s="120">
        <v>3.2485368043333635E-5</v>
      </c>
      <c r="AB37" s="120">
        <v>1.1911301615888998E-4</v>
      </c>
      <c r="AC37" s="120">
        <v>4.1038076195999994E-4</v>
      </c>
      <c r="AD37" s="120">
        <v>1.8467134288199997E-7</v>
      </c>
      <c r="AE37" s="31"/>
      <c r="AF37" s="133">
        <v>0</v>
      </c>
      <c r="AG37" s="133">
        <v>0</v>
      </c>
      <c r="AH37" s="133">
        <v>10259.519048999999</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1.3410752068052452</v>
      </c>
      <c r="F39" s="120">
        <v>0.73105838450515837</v>
      </c>
      <c r="G39" s="120">
        <v>0.2064829657217655</v>
      </c>
      <c r="H39" s="120">
        <v>4.9696297966861924E-2</v>
      </c>
      <c r="I39" s="120">
        <v>0.34480495991508409</v>
      </c>
      <c r="J39" s="120">
        <v>0.36661055432532669</v>
      </c>
      <c r="K39" s="120">
        <v>0.38857590281917603</v>
      </c>
      <c r="L39" s="120" t="s">
        <v>429</v>
      </c>
      <c r="M39" s="120">
        <v>5.540641006145484</v>
      </c>
      <c r="N39" s="120">
        <v>0.14674911140917019</v>
      </c>
      <c r="O39" s="120">
        <v>1.9753763028867499E-2</v>
      </c>
      <c r="P39" s="120">
        <v>8.8733762744520033E-3</v>
      </c>
      <c r="Q39" s="120" t="s">
        <v>429</v>
      </c>
      <c r="R39" s="120" t="s">
        <v>429</v>
      </c>
      <c r="S39" s="120" t="s">
        <v>429</v>
      </c>
      <c r="T39" s="120" t="s">
        <v>429</v>
      </c>
      <c r="U39" s="120" t="s">
        <v>429</v>
      </c>
      <c r="V39" s="120" t="s">
        <v>429</v>
      </c>
      <c r="W39" s="120">
        <v>0.74407463420134423</v>
      </c>
      <c r="X39" s="120">
        <v>4.0549582713100975E-2</v>
      </c>
      <c r="Y39" s="120">
        <v>5.7158676668757902E-2</v>
      </c>
      <c r="Z39" s="120">
        <v>1.9391325382303249E-2</v>
      </c>
      <c r="AA39" s="120">
        <v>1.9130382847232175E-2</v>
      </c>
      <c r="AB39" s="120">
        <v>0.13622996761139433</v>
      </c>
      <c r="AC39" s="120">
        <v>0.36643538040321022</v>
      </c>
      <c r="AD39" s="120">
        <v>2.5377571400682541E-2</v>
      </c>
      <c r="AE39" s="31"/>
      <c r="AF39" s="133">
        <v>8826.3490821937157</v>
      </c>
      <c r="AG39" s="133">
        <v>148.9692161275386</v>
      </c>
      <c r="AH39" s="133">
        <v>14988.741015077625</v>
      </c>
      <c r="AI39" s="133">
        <v>3315.2004012038046</v>
      </c>
      <c r="AJ39" s="133">
        <v>49.631132707411872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11.589648681954019</v>
      </c>
      <c r="F41" s="120">
        <v>25.800050040781255</v>
      </c>
      <c r="G41" s="120">
        <v>1.8002883267399006</v>
      </c>
      <c r="H41" s="120">
        <v>0.5444677703219053</v>
      </c>
      <c r="I41" s="120">
        <v>6.7478576532615815</v>
      </c>
      <c r="J41" s="120">
        <v>7.096882314101121</v>
      </c>
      <c r="K41" s="120">
        <v>7.5760745418341759</v>
      </c>
      <c r="L41" s="120" t="s">
        <v>429</v>
      </c>
      <c r="M41" s="120">
        <v>242.6337604972789</v>
      </c>
      <c r="N41" s="120">
        <v>1.9164309380549422</v>
      </c>
      <c r="O41" s="120">
        <v>0.23800128084587521</v>
      </c>
      <c r="P41" s="120">
        <v>0.16001021678912372</v>
      </c>
      <c r="Q41" s="120" t="s">
        <v>429</v>
      </c>
      <c r="R41" s="120" t="s">
        <v>429</v>
      </c>
      <c r="S41" s="120" t="s">
        <v>429</v>
      </c>
      <c r="T41" s="120" t="s">
        <v>429</v>
      </c>
      <c r="U41" s="120" t="s">
        <v>429</v>
      </c>
      <c r="V41" s="120" t="s">
        <v>429</v>
      </c>
      <c r="W41" s="120">
        <v>19.615825452359804</v>
      </c>
      <c r="X41" s="120">
        <v>1.859285886838357</v>
      </c>
      <c r="Y41" s="120">
        <v>1.8697458787066086</v>
      </c>
      <c r="Z41" s="120">
        <v>0.68545323372647093</v>
      </c>
      <c r="AA41" s="120">
        <v>1.0661098130453153</v>
      </c>
      <c r="AB41" s="120">
        <v>5.4805948123167516</v>
      </c>
      <c r="AC41" s="120">
        <v>8.5919704315509762</v>
      </c>
      <c r="AD41" s="120">
        <v>0.28860595991135829</v>
      </c>
      <c r="AE41" s="31"/>
      <c r="AF41" s="133">
        <v>48338.446624728022</v>
      </c>
      <c r="AG41" s="133">
        <v>1692.2321583886119</v>
      </c>
      <c r="AH41" s="133">
        <v>58178.112935070196</v>
      </c>
      <c r="AI41" s="133">
        <v>71711.037037780014</v>
      </c>
      <c r="AJ41" s="133">
        <v>0</v>
      </c>
      <c r="AK41" s="133"/>
      <c r="AL41" s="69" t="s">
        <v>50</v>
      </c>
    </row>
    <row r="42" spans="1:38" s="2" customFormat="1" ht="26.25" customHeight="1" x14ac:dyDescent="0.25">
      <c r="A42" s="49" t="s">
        <v>71</v>
      </c>
      <c r="B42" s="49" t="s">
        <v>108</v>
      </c>
      <c r="C42" s="50" t="s">
        <v>109</v>
      </c>
      <c r="D42" s="51"/>
      <c r="E42" s="120">
        <v>0.722895136102778</v>
      </c>
      <c r="F42" s="120">
        <v>1.681370373065959</v>
      </c>
      <c r="G42" s="120">
        <v>8.9186812986488196E-4</v>
      </c>
      <c r="H42" s="120">
        <v>1.900845001995133E-4</v>
      </c>
      <c r="I42" s="120">
        <v>3.1866451598689408E-2</v>
      </c>
      <c r="J42" s="120">
        <v>3.1866451598689408E-2</v>
      </c>
      <c r="K42" s="120">
        <v>3.1866451598689408E-2</v>
      </c>
      <c r="L42" s="120" t="s">
        <v>429</v>
      </c>
      <c r="M42" s="120">
        <v>19.010925599935725</v>
      </c>
      <c r="N42" s="120">
        <v>1.1203277227861762E-4</v>
      </c>
      <c r="O42" s="120">
        <v>3.495403946584535E-5</v>
      </c>
      <c r="P42" s="120">
        <v>1.2233913813045873E-5</v>
      </c>
      <c r="Q42" s="120" t="s">
        <v>429</v>
      </c>
      <c r="R42" s="120" t="s">
        <v>429</v>
      </c>
      <c r="S42" s="120" t="s">
        <v>429</v>
      </c>
      <c r="T42" s="120" t="s">
        <v>429</v>
      </c>
      <c r="U42" s="120" t="s">
        <v>429</v>
      </c>
      <c r="V42" s="120" t="s">
        <v>429</v>
      </c>
      <c r="W42" s="120">
        <v>5.2818305763479137E-2</v>
      </c>
      <c r="X42" s="120">
        <v>4.1380186834918059E-3</v>
      </c>
      <c r="Y42" s="120">
        <v>8.6309890183438077E-3</v>
      </c>
      <c r="Z42" s="120">
        <v>4.9066504005653702E-3</v>
      </c>
      <c r="AA42" s="120">
        <v>8.0586692007982939E-3</v>
      </c>
      <c r="AB42" s="120">
        <v>2.5734327303199279E-2</v>
      </c>
      <c r="AC42" s="120">
        <v>1.0563661152695828E-2</v>
      </c>
      <c r="AD42" s="120">
        <v>1.3378296586346475E-5</v>
      </c>
      <c r="AE42" s="31"/>
      <c r="AF42" s="133">
        <v>1747.7019732922677</v>
      </c>
      <c r="AG42" s="133">
        <v>0</v>
      </c>
      <c r="AH42" s="133">
        <v>0</v>
      </c>
      <c r="AI42" s="133">
        <v>90.974704867515513</v>
      </c>
      <c r="AJ42" s="133">
        <v>3.3332377892223097</v>
      </c>
      <c r="AK42" s="133"/>
      <c r="AL42" s="69" t="s">
        <v>50</v>
      </c>
    </row>
    <row r="43" spans="1:38" s="2" customFormat="1" ht="26.25" customHeight="1" x14ac:dyDescent="0.25">
      <c r="A43" s="49" t="s">
        <v>104</v>
      </c>
      <c r="B43" s="49" t="s">
        <v>110</v>
      </c>
      <c r="C43" s="50" t="s">
        <v>111</v>
      </c>
      <c r="D43" s="51"/>
      <c r="E43" s="120">
        <v>0.56353766536657113</v>
      </c>
      <c r="F43" s="120">
        <v>1.5638761623043387</v>
      </c>
      <c r="G43" s="120">
        <v>0.11222358601524871</v>
      </c>
      <c r="H43" s="120">
        <v>3.2301871635791318E-2</v>
      </c>
      <c r="I43" s="120">
        <v>0.39954371146584483</v>
      </c>
      <c r="J43" s="120">
        <v>0.44537474629581331</v>
      </c>
      <c r="K43" s="120">
        <v>0.49241325641071404</v>
      </c>
      <c r="L43" s="120" t="s">
        <v>429</v>
      </c>
      <c r="M43" s="120">
        <v>11.525486750976036</v>
      </c>
      <c r="N43" s="120">
        <v>0.14347873814030815</v>
      </c>
      <c r="O43" s="120">
        <v>4.309436796795716E-2</v>
      </c>
      <c r="P43" s="120">
        <v>1.209728996211454E-2</v>
      </c>
      <c r="Q43" s="120" t="s">
        <v>429</v>
      </c>
      <c r="R43" s="120" t="s">
        <v>429</v>
      </c>
      <c r="S43" s="120" t="s">
        <v>429</v>
      </c>
      <c r="T43" s="120" t="s">
        <v>429</v>
      </c>
      <c r="U43" s="120" t="s">
        <v>429</v>
      </c>
      <c r="V43" s="120" t="s">
        <v>429</v>
      </c>
      <c r="W43" s="120">
        <v>1.3493300859567443</v>
      </c>
      <c r="X43" s="120">
        <v>0.17618052431641013</v>
      </c>
      <c r="Y43" s="120">
        <v>0.27322046081483897</v>
      </c>
      <c r="Z43" s="120">
        <v>8.6218941357670456E-2</v>
      </c>
      <c r="AA43" s="120">
        <v>7.2915578690769534E-2</v>
      </c>
      <c r="AB43" s="120">
        <v>0.60853550517968924</v>
      </c>
      <c r="AC43" s="120">
        <v>0.55805086165728168</v>
      </c>
      <c r="AD43" s="120">
        <v>6.3860364270156888E-3</v>
      </c>
      <c r="AE43" s="31"/>
      <c r="AF43" s="133">
        <v>421.80785869007195</v>
      </c>
      <c r="AG43" s="133">
        <v>36.865093083659431</v>
      </c>
      <c r="AH43" s="133">
        <v>716.25105775655152</v>
      </c>
      <c r="AI43" s="133">
        <v>6128.4254467375558</v>
      </c>
      <c r="AJ43" s="133">
        <v>0</v>
      </c>
      <c r="AK43" s="133"/>
      <c r="AL43" s="69" t="s">
        <v>50</v>
      </c>
    </row>
    <row r="44" spans="1:38" s="2" customFormat="1" ht="26.25" customHeight="1" x14ac:dyDescent="0.25">
      <c r="A44" s="49" t="s">
        <v>71</v>
      </c>
      <c r="B44" s="49" t="s">
        <v>112</v>
      </c>
      <c r="C44" s="50" t="s">
        <v>113</v>
      </c>
      <c r="D44" s="51"/>
      <c r="E44" s="120">
        <v>8.8225844122840176</v>
      </c>
      <c r="F44" s="120">
        <v>2.0726419243570646</v>
      </c>
      <c r="G44" s="120">
        <v>5.6431558244219859E-3</v>
      </c>
      <c r="H44" s="120">
        <v>3.5529569637400759E-3</v>
      </c>
      <c r="I44" s="120">
        <v>1.0021470010628875</v>
      </c>
      <c r="J44" s="120">
        <v>1.0021470010628875</v>
      </c>
      <c r="K44" s="120">
        <v>1.0021470010628875</v>
      </c>
      <c r="L44" s="120" t="s">
        <v>429</v>
      </c>
      <c r="M44" s="120">
        <v>11.57603546187346</v>
      </c>
      <c r="N44" s="120">
        <v>2.5425586678843161E-4</v>
      </c>
      <c r="O44" s="120">
        <v>2.2293943265289321E-4</v>
      </c>
      <c r="P44" s="120">
        <v>7.802880142851263E-5</v>
      </c>
      <c r="Q44" s="120" t="s">
        <v>429</v>
      </c>
      <c r="R44" s="120" t="s">
        <v>429</v>
      </c>
      <c r="S44" s="120" t="s">
        <v>429</v>
      </c>
      <c r="T44" s="120" t="s">
        <v>429</v>
      </c>
      <c r="U44" s="120" t="s">
        <v>429</v>
      </c>
      <c r="V44" s="120" t="s">
        <v>429</v>
      </c>
      <c r="W44" s="120">
        <v>0.10617182503455787</v>
      </c>
      <c r="X44" s="120">
        <v>5.6379370851439526E-3</v>
      </c>
      <c r="Y44" s="120">
        <v>3.0037438287931467E-2</v>
      </c>
      <c r="Z44" s="120">
        <v>3.2381265298181257E-2</v>
      </c>
      <c r="AA44" s="120">
        <v>9.1752314093751005E-3</v>
      </c>
      <c r="AB44" s="120">
        <v>7.7231872080631772E-2</v>
      </c>
      <c r="AC44" s="120">
        <v>2.1234365006911574E-2</v>
      </c>
      <c r="AD44" s="120">
        <v>1.998299517607025E-5</v>
      </c>
      <c r="AE44" s="31"/>
      <c r="AF44" s="133">
        <v>11146.97163264466</v>
      </c>
      <c r="AG44" s="133"/>
      <c r="AH44" s="133"/>
      <c r="AI44" s="133">
        <v>630.64209291078055</v>
      </c>
      <c r="AJ44" s="133">
        <v>45.715224086862776</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8.2056461701763547E-2</v>
      </c>
      <c r="F47" s="120">
        <v>1.5385995196933904E-2</v>
      </c>
      <c r="G47" s="120">
        <v>1.4353002794496474E-2</v>
      </c>
      <c r="H47" s="120">
        <v>1.0059938827936678E-4</v>
      </c>
      <c r="I47" s="120">
        <v>1.6254134824759743E-2</v>
      </c>
      <c r="J47" s="120">
        <v>1.6254134824759743E-2</v>
      </c>
      <c r="K47" s="120">
        <v>1.6254134824759743E-2</v>
      </c>
      <c r="L47" s="120" t="s">
        <v>429</v>
      </c>
      <c r="M47" s="120">
        <v>0.27978271220208145</v>
      </c>
      <c r="N47" s="120">
        <v>1.2873533317809088E-5</v>
      </c>
      <c r="O47" s="120">
        <v>1.2873533317809088E-5</v>
      </c>
      <c r="P47" s="120">
        <v>4.5057366612331804E-6</v>
      </c>
      <c r="Q47" s="120" t="s">
        <v>429</v>
      </c>
      <c r="R47" s="120" t="s">
        <v>429</v>
      </c>
      <c r="S47" s="120" t="s">
        <v>429</v>
      </c>
      <c r="T47" s="120" t="s">
        <v>429</v>
      </c>
      <c r="U47" s="120" t="s">
        <v>429</v>
      </c>
      <c r="V47" s="120" t="s">
        <v>429</v>
      </c>
      <c r="W47" s="120">
        <v>2.0620979271965869E-4</v>
      </c>
      <c r="X47" s="120">
        <v>1.1071634402567867E-5</v>
      </c>
      <c r="Y47" s="120">
        <v>6.7044897215549865E-5</v>
      </c>
      <c r="Z47" s="120">
        <v>7.4918059457375862E-5</v>
      </c>
      <c r="AA47" s="120">
        <v>1.7222542403994473E-5</v>
      </c>
      <c r="AB47" s="120">
        <v>1.7025713347948806E-4</v>
      </c>
      <c r="AC47" s="120">
        <v>4.1241958543931742E-5</v>
      </c>
      <c r="AD47" s="120">
        <v>2.9569851588150103E-8</v>
      </c>
      <c r="AE47" s="31"/>
      <c r="AF47" s="133">
        <v>643.67666589045439</v>
      </c>
      <c r="AG47" s="133">
        <v>0</v>
      </c>
      <c r="AH47" s="133">
        <v>0</v>
      </c>
      <c r="AI47" s="133">
        <v>1.4451590547356512</v>
      </c>
      <c r="AJ47" s="133">
        <v>0.10798520565397776</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7.1969651723000003E-2</v>
      </c>
      <c r="J48" s="120">
        <v>0.22796726105200002</v>
      </c>
      <c r="K48" s="120">
        <v>0.48195026687600007</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1.3404799596579839</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0.48060000000000003</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0.82297906995000147</v>
      </c>
      <c r="AL51" s="69" t="s">
        <v>131</v>
      </c>
    </row>
    <row r="52" spans="1:38" s="2" customFormat="1" ht="26.25" customHeight="1" x14ac:dyDescent="0.25">
      <c r="A52" s="49" t="s">
        <v>120</v>
      </c>
      <c r="B52" s="52" t="s">
        <v>132</v>
      </c>
      <c r="C52" s="28" t="s">
        <v>393</v>
      </c>
      <c r="D52" s="55"/>
      <c r="E52" s="120" t="s">
        <v>431</v>
      </c>
      <c r="F52" s="120">
        <v>0.72900000000000009</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8.1698979999999999</v>
      </c>
      <c r="AL52" s="69" t="s">
        <v>133</v>
      </c>
    </row>
    <row r="53" spans="1:38" s="2" customFormat="1" ht="26.25" customHeight="1" x14ac:dyDescent="0.25">
      <c r="A53" s="49" t="s">
        <v>120</v>
      </c>
      <c r="B53" s="52" t="s">
        <v>134</v>
      </c>
      <c r="C53" s="28" t="s">
        <v>135</v>
      </c>
      <c r="D53" s="55"/>
      <c r="E53" s="120" t="s">
        <v>431</v>
      </c>
      <c r="F53" s="120">
        <v>0.68461000000000005</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1.756</v>
      </c>
      <c r="AL53" s="69" t="s">
        <v>136</v>
      </c>
    </row>
    <row r="54" spans="1:38" s="2" customFormat="1" ht="37.5" customHeight="1" x14ac:dyDescent="0.25">
      <c r="A54" s="49" t="s">
        <v>120</v>
      </c>
      <c r="B54" s="52" t="s">
        <v>137</v>
      </c>
      <c r="C54" s="28" t="s">
        <v>138</v>
      </c>
      <c r="D54" s="55"/>
      <c r="E54" s="120" t="s">
        <v>431</v>
      </c>
      <c r="F54" s="120">
        <v>0.51514000000000004</v>
      </c>
      <c r="G54" s="120">
        <v>4.5020159999999997E-2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1684</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2.2102734937500001E-3</v>
      </c>
      <c r="I56" s="120" t="s">
        <v>431</v>
      </c>
      <c r="J56" s="120" t="s">
        <v>431</v>
      </c>
      <c r="K56" s="120" t="s">
        <v>431</v>
      </c>
      <c r="L56" s="120" t="s">
        <v>429</v>
      </c>
      <c r="M56" s="120" t="s">
        <v>431</v>
      </c>
      <c r="N56" s="120" t="s">
        <v>431</v>
      </c>
      <c r="O56" s="120" t="s">
        <v>431</v>
      </c>
      <c r="P56" s="120">
        <v>4.6310492249999999E-4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4.4253475584000002E-2</v>
      </c>
      <c r="J57" s="120">
        <v>4.9785160031999995E-2</v>
      </c>
      <c r="K57" s="120">
        <v>5.5316844480000002E-2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3175.6419999999998</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6.4600114410000006E-2</v>
      </c>
      <c r="J58" s="120">
        <v>8.9446312260000008E-2</v>
      </c>
      <c r="K58" s="120">
        <v>9.9384791400000019E-2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809.98199999999997</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474.2217</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0.54411260113720916</v>
      </c>
      <c r="J60" s="120">
        <v>4.8192280331840003</v>
      </c>
      <c r="K60" s="120">
        <v>10.283120660879767</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0.12711000682363419</v>
      </c>
      <c r="J61" s="120">
        <v>1.271100068236342</v>
      </c>
      <c r="K61" s="120">
        <v>2.5422001364726841</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14660900.441018937</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0.1847</v>
      </c>
      <c r="F64" s="120" t="s">
        <v>433</v>
      </c>
      <c r="G64" s="120" t="s">
        <v>433</v>
      </c>
      <c r="H64" s="120">
        <v>1.0699999999999999E-2</v>
      </c>
      <c r="I64" s="120" t="s">
        <v>431</v>
      </c>
      <c r="J64" s="120" t="s">
        <v>431</v>
      </c>
      <c r="K64" s="120" t="s">
        <v>431</v>
      </c>
      <c r="L64" s="120" t="s">
        <v>429</v>
      </c>
      <c r="M64" s="120">
        <v>4.9000000000000002E-2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502.46100000000001</v>
      </c>
      <c r="AL64" s="69" t="s">
        <v>161</v>
      </c>
    </row>
    <row r="65" spans="1:38" s="2" customFormat="1" ht="26.25" customHeight="1" x14ac:dyDescent="0.25">
      <c r="A65" s="49" t="s">
        <v>54</v>
      </c>
      <c r="B65" s="52" t="s">
        <v>162</v>
      </c>
      <c r="C65" s="50" t="s">
        <v>163</v>
      </c>
      <c r="D65" s="51"/>
      <c r="E65" s="120">
        <v>0.12090000000000001</v>
      </c>
      <c r="F65" s="120" t="s">
        <v>431</v>
      </c>
      <c r="G65" s="120" t="s">
        <v>431</v>
      </c>
      <c r="H65" s="120">
        <v>9.1000000000000004E-3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542.28899999999999</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38.155228999999999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7.6499999999999999E-2</v>
      </c>
      <c r="F70" s="120">
        <v>0.56944000000000006</v>
      </c>
      <c r="G70" s="120">
        <v>0.47088870146157946</v>
      </c>
      <c r="H70" s="120">
        <v>7.9100000000000004E-2</v>
      </c>
      <c r="I70" s="120">
        <v>0.14277232388824493</v>
      </c>
      <c r="J70" s="120">
        <v>0.2709024114308024</v>
      </c>
      <c r="K70" s="120">
        <v>0.46218521547303321</v>
      </c>
      <c r="L70" s="120" t="s">
        <v>429</v>
      </c>
      <c r="M70" s="120">
        <v>11.067600000000001</v>
      </c>
      <c r="N70" s="120">
        <v>8.2419646957200749E-4</v>
      </c>
      <c r="O70" s="120">
        <v>6.5935717565760604E-4</v>
      </c>
      <c r="P70" s="120">
        <v>8.8931884334772179E-5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8.3939377990955688E-2</v>
      </c>
      <c r="F72" s="120">
        <v>0.25914241070472205</v>
      </c>
      <c r="G72" s="120">
        <v>5.0034685164616968E-2</v>
      </c>
      <c r="H72" s="120" t="s">
        <v>433</v>
      </c>
      <c r="I72" s="120">
        <v>0.29778231612973538</v>
      </c>
      <c r="J72" s="120">
        <v>0.67106156280271589</v>
      </c>
      <c r="K72" s="120">
        <v>0.95127930043245135</v>
      </c>
      <c r="L72" s="120" t="s">
        <v>429</v>
      </c>
      <c r="M72" s="120">
        <v>1.9854521999356396</v>
      </c>
      <c r="N72" s="120">
        <v>6.8590482570109463</v>
      </c>
      <c r="O72" s="120">
        <v>0.22958867538410729</v>
      </c>
      <c r="P72" s="120">
        <v>0.32495244513594018</v>
      </c>
      <c r="Q72" s="120" t="s">
        <v>429</v>
      </c>
      <c r="R72" s="120" t="s">
        <v>429</v>
      </c>
      <c r="S72" s="120" t="s">
        <v>429</v>
      </c>
      <c r="T72" s="120" t="s">
        <v>429</v>
      </c>
      <c r="U72" s="120" t="s">
        <v>429</v>
      </c>
      <c r="V72" s="120" t="s">
        <v>429</v>
      </c>
      <c r="W72" s="120">
        <v>3.0231575210599999</v>
      </c>
      <c r="X72" s="120">
        <v>5.1183099160886973E-2</v>
      </c>
      <c r="Y72" s="120">
        <v>5.8938858589428669E-2</v>
      </c>
      <c r="Z72" s="120">
        <v>4.1709752579311178E-2</v>
      </c>
      <c r="AA72" s="120">
        <v>3.9243864075874026E-2</v>
      </c>
      <c r="AB72" s="120">
        <v>0.19107557440550085</v>
      </c>
      <c r="AC72" s="120">
        <v>3.9077354105027338</v>
      </c>
      <c r="AD72" s="120">
        <v>33.240439524999999</v>
      </c>
      <c r="AE72" s="31"/>
      <c r="AF72" s="133"/>
      <c r="AG72" s="133"/>
      <c r="AH72" s="133"/>
      <c r="AI72" s="133"/>
      <c r="AJ72" s="133"/>
      <c r="AK72" s="133">
        <v>6785.68181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2.1205250000000016E-3</v>
      </c>
      <c r="J74" s="120">
        <v>5.3977000000000053E-3</v>
      </c>
      <c r="K74" s="120">
        <v>7.7110000000000069E-3</v>
      </c>
      <c r="L74" s="120" t="s">
        <v>429</v>
      </c>
      <c r="M74" s="120" t="s">
        <v>431</v>
      </c>
      <c r="N74" s="120">
        <v>7.7109999999999998E-2</v>
      </c>
      <c r="O74" s="120" t="s">
        <v>431</v>
      </c>
      <c r="P74" s="120" t="s">
        <v>431</v>
      </c>
      <c r="Q74" s="120" t="s">
        <v>429</v>
      </c>
      <c r="R74" s="120" t="s">
        <v>429</v>
      </c>
      <c r="S74" s="120" t="s">
        <v>429</v>
      </c>
      <c r="T74" s="120" t="s">
        <v>429</v>
      </c>
      <c r="U74" s="120" t="s">
        <v>429</v>
      </c>
      <c r="V74" s="120" t="s">
        <v>429</v>
      </c>
      <c r="W74" s="120">
        <v>2.6988500000000002</v>
      </c>
      <c r="X74" s="120" t="s">
        <v>434</v>
      </c>
      <c r="Y74" s="120" t="s">
        <v>434</v>
      </c>
      <c r="Z74" s="120" t="s">
        <v>434</v>
      </c>
      <c r="AA74" s="120" t="s">
        <v>434</v>
      </c>
      <c r="AB74" s="120" t="s">
        <v>434</v>
      </c>
      <c r="AC74" s="120">
        <v>1.3494249999999999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2.09664E-4</v>
      </c>
      <c r="J76" s="120">
        <v>4.1932800000000001E-4</v>
      </c>
      <c r="K76" s="120">
        <v>5.2415999999999997E-4</v>
      </c>
      <c r="L76" s="120" t="s">
        <v>429</v>
      </c>
      <c r="M76" s="120" t="s">
        <v>431</v>
      </c>
      <c r="N76" s="120">
        <v>0.628992</v>
      </c>
      <c r="O76" s="120">
        <v>5.2415999999999999E-3</v>
      </c>
      <c r="P76" s="120" t="s">
        <v>434</v>
      </c>
      <c r="Q76" s="120" t="s">
        <v>429</v>
      </c>
      <c r="R76" s="120" t="s">
        <v>429</v>
      </c>
      <c r="S76" s="120" t="s">
        <v>429</v>
      </c>
      <c r="T76" s="120" t="s">
        <v>429</v>
      </c>
      <c r="U76" s="120" t="s">
        <v>429</v>
      </c>
      <c r="V76" s="120" t="s">
        <v>429</v>
      </c>
      <c r="W76" s="120">
        <v>7.8623999999999999E-2</v>
      </c>
      <c r="X76" s="120" t="s">
        <v>431</v>
      </c>
      <c r="Y76" s="120" t="s">
        <v>431</v>
      </c>
      <c r="Z76" s="120" t="s">
        <v>431</v>
      </c>
      <c r="AA76" s="120" t="s">
        <v>431</v>
      </c>
      <c r="AB76" s="120" t="s">
        <v>431</v>
      </c>
      <c r="AC76" s="120" t="s">
        <v>431</v>
      </c>
      <c r="AD76" s="120">
        <v>6.8140799999999996E-5</v>
      </c>
      <c r="AE76" s="31"/>
      <c r="AF76" s="133"/>
      <c r="AG76" s="133"/>
      <c r="AH76" s="133"/>
      <c r="AI76" s="133"/>
      <c r="AJ76" s="133"/>
      <c r="AK76" s="133">
        <v>26.207999999999998</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0.14906628</v>
      </c>
      <c r="H78" s="120" t="s">
        <v>431</v>
      </c>
      <c r="I78" s="120">
        <v>2.1456509999999998E-4</v>
      </c>
      <c r="J78" s="120">
        <v>2.8232250000000001E-4</v>
      </c>
      <c r="K78" s="120">
        <v>3.6137280000000005E-4</v>
      </c>
      <c r="L78" s="120" t="s">
        <v>429</v>
      </c>
      <c r="M78" s="120" t="s">
        <v>434</v>
      </c>
      <c r="N78" s="120">
        <v>7.6678791000000003E-3</v>
      </c>
      <c r="O78" s="120">
        <v>1.9197929999999999E-4</v>
      </c>
      <c r="P78" s="120">
        <v>8.1308879999999993E-3</v>
      </c>
      <c r="Q78" s="120" t="s">
        <v>429</v>
      </c>
      <c r="R78" s="120" t="s">
        <v>429</v>
      </c>
      <c r="S78" s="120" t="s">
        <v>429</v>
      </c>
      <c r="T78" s="120" t="s">
        <v>429</v>
      </c>
      <c r="U78" s="120" t="s">
        <v>429</v>
      </c>
      <c r="V78" s="120" t="s">
        <v>429</v>
      </c>
      <c r="W78" s="120">
        <v>0.40654440000000003</v>
      </c>
      <c r="X78" s="120" t="s">
        <v>434</v>
      </c>
      <c r="Y78" s="120" t="s">
        <v>434</v>
      </c>
      <c r="Z78" s="120" t="s">
        <v>434</v>
      </c>
      <c r="AA78" s="120" t="s">
        <v>434</v>
      </c>
      <c r="AB78" s="120" t="s">
        <v>434</v>
      </c>
      <c r="AC78" s="120">
        <v>0.14680769999999999</v>
      </c>
      <c r="AD78" s="120">
        <v>4.1783730000000005E-4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2.4241640170695911E-2</v>
      </c>
      <c r="F80" s="120">
        <v>0.19284560835410361</v>
      </c>
      <c r="G80" s="120">
        <v>2.5948447159232862E-3</v>
      </c>
      <c r="H80" s="120" t="s">
        <v>431</v>
      </c>
      <c r="I80" s="120" t="s">
        <v>434</v>
      </c>
      <c r="J80" s="120" t="s">
        <v>434</v>
      </c>
      <c r="K80" s="120" t="s">
        <v>434</v>
      </c>
      <c r="L80" s="120" t="s">
        <v>429</v>
      </c>
      <c r="M80" s="120">
        <v>0.13229451125093694</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17.369000085902346</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21.671372250006684</v>
      </c>
      <c r="AL82" s="69" t="s">
        <v>220</v>
      </c>
    </row>
    <row r="83" spans="1:38" s="2" customFormat="1" ht="26.25" customHeight="1" x14ac:dyDescent="0.25">
      <c r="A83" s="49" t="s">
        <v>54</v>
      </c>
      <c r="B83" s="58" t="s">
        <v>212</v>
      </c>
      <c r="C83" s="28" t="s">
        <v>213</v>
      </c>
      <c r="D83" s="51"/>
      <c r="E83" s="120" t="s">
        <v>431</v>
      </c>
      <c r="F83" s="120">
        <v>2.4003904504166767E-2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1600.2603002777844</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11.315982677989393</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40.188176829882181</v>
      </c>
      <c r="AL85" s="69" t="s">
        <v>217</v>
      </c>
    </row>
    <row r="86" spans="1:38" s="2" customFormat="1" ht="26.25" customHeight="1" x14ac:dyDescent="0.25">
      <c r="A86" s="49" t="s">
        <v>209</v>
      </c>
      <c r="B86" s="28" t="s">
        <v>218</v>
      </c>
      <c r="C86" s="50" t="s">
        <v>219</v>
      </c>
      <c r="D86" s="51"/>
      <c r="E86" s="120" t="s">
        <v>431</v>
      </c>
      <c r="F86" s="120">
        <v>3.9538159615489206</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11.134427341113783</v>
      </c>
      <c r="AL86" s="69" t="s">
        <v>220</v>
      </c>
    </row>
    <row r="87" spans="1:38" s="2" customFormat="1" ht="26.25" customHeight="1" x14ac:dyDescent="0.25">
      <c r="A87" s="49" t="s">
        <v>209</v>
      </c>
      <c r="B87" s="28" t="s">
        <v>221</v>
      </c>
      <c r="C87" s="50" t="s">
        <v>222</v>
      </c>
      <c r="D87" s="51"/>
      <c r="E87" s="120" t="s">
        <v>431</v>
      </c>
      <c r="F87" s="120">
        <v>0.11046684606725135</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0.16586040596666674</v>
      </c>
      <c r="AL87" s="69" t="s">
        <v>220</v>
      </c>
    </row>
    <row r="88" spans="1:38" s="2" customFormat="1" ht="26.25" customHeight="1" x14ac:dyDescent="0.25">
      <c r="A88" s="49" t="s">
        <v>209</v>
      </c>
      <c r="B88" s="28" t="s">
        <v>223</v>
      </c>
      <c r="C88" s="50" t="s">
        <v>224</v>
      </c>
      <c r="D88" s="51"/>
      <c r="E88" s="120" t="s">
        <v>431</v>
      </c>
      <c r="F88" s="120">
        <v>5.7556785911582082</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31.624663088408305</v>
      </c>
      <c r="AL88" s="69" t="s">
        <v>413</v>
      </c>
    </row>
    <row r="89" spans="1:38" s="2" customFormat="1" ht="26.25" customHeight="1" x14ac:dyDescent="0.25">
      <c r="A89" s="49" t="s">
        <v>209</v>
      </c>
      <c r="B89" s="28" t="s">
        <v>225</v>
      </c>
      <c r="C89" s="50" t="s">
        <v>226</v>
      </c>
      <c r="D89" s="51"/>
      <c r="E89" s="120" t="s">
        <v>431</v>
      </c>
      <c r="F89" s="120">
        <v>3.1277330461809898</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12.019558896766213</v>
      </c>
      <c r="AL89" s="69" t="s">
        <v>413</v>
      </c>
    </row>
    <row r="90" spans="1:38" s="7" customFormat="1" ht="26.25" customHeight="1" x14ac:dyDescent="0.25">
      <c r="A90" s="49" t="s">
        <v>209</v>
      </c>
      <c r="B90" s="28" t="s">
        <v>227</v>
      </c>
      <c r="C90" s="50" t="s">
        <v>228</v>
      </c>
      <c r="D90" s="51"/>
      <c r="E90" s="120" t="s">
        <v>431</v>
      </c>
      <c r="F90" s="120">
        <v>2.7918213322678627</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5.5657122003561419</v>
      </c>
      <c r="AL90" s="69" t="s">
        <v>413</v>
      </c>
    </row>
    <row r="91" spans="1:38" s="2" customFormat="1" ht="26.25" customHeight="1" x14ac:dyDescent="0.25">
      <c r="A91" s="49" t="s">
        <v>209</v>
      </c>
      <c r="B91" s="52" t="s">
        <v>405</v>
      </c>
      <c r="C91" s="28" t="s">
        <v>229</v>
      </c>
      <c r="D91" s="51"/>
      <c r="E91" s="120">
        <v>2.6030261896200006E-2</v>
      </c>
      <c r="F91" s="120">
        <v>6.8525036579560009E-2</v>
      </c>
      <c r="G91" s="120">
        <v>6.3390283200000005E-3</v>
      </c>
      <c r="H91" s="120">
        <v>6.0755971447350017E-2</v>
      </c>
      <c r="I91" s="120">
        <v>0.49129065708300007</v>
      </c>
      <c r="J91" s="120">
        <v>0.5920014447630001</v>
      </c>
      <c r="K91" s="120">
        <v>0.61280269332300008</v>
      </c>
      <c r="L91" s="120" t="s">
        <v>429</v>
      </c>
      <c r="M91" s="120">
        <v>0.79511736843590008</v>
      </c>
      <c r="N91" s="120">
        <v>1.645628544</v>
      </c>
      <c r="O91" s="120">
        <v>7.9560096888600024E-2</v>
      </c>
      <c r="P91" s="120">
        <v>1.1964391200000001E-4</v>
      </c>
      <c r="Q91" s="120" t="s">
        <v>429</v>
      </c>
      <c r="R91" s="120" t="s">
        <v>429</v>
      </c>
      <c r="S91" s="120" t="s">
        <v>429</v>
      </c>
      <c r="T91" s="120" t="s">
        <v>429</v>
      </c>
      <c r="U91" s="120" t="s">
        <v>429</v>
      </c>
      <c r="V91" s="120" t="s">
        <v>429</v>
      </c>
      <c r="W91" s="120">
        <v>1.4158065409000003E-3</v>
      </c>
      <c r="X91" s="120">
        <v>1.5715452603990005E-3</v>
      </c>
      <c r="Y91" s="120">
        <v>6.3711294340500018E-4</v>
      </c>
      <c r="Z91" s="120">
        <v>6.3711294340500018E-4</v>
      </c>
      <c r="AA91" s="120">
        <v>6.3711294340500018E-4</v>
      </c>
      <c r="AB91" s="120">
        <v>3.4828840906140006E-3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2.4594795600000001</v>
      </c>
      <c r="G93" s="120" t="s">
        <v>431</v>
      </c>
      <c r="H93" s="120" t="s">
        <v>431</v>
      </c>
      <c r="I93" s="120">
        <v>2.9729168559999999E-4</v>
      </c>
      <c r="J93" s="120">
        <v>8.9099549560000006E-4</v>
      </c>
      <c r="K93" s="120">
        <v>1.8813814068E-3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0.18546019095518962</v>
      </c>
      <c r="J95" s="120">
        <v>0.4636504773879741</v>
      </c>
      <c r="K95" s="120">
        <v>1.1591261934699353</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0.1150993457708121</v>
      </c>
      <c r="F99" s="120">
        <v>9.7572676157533405</v>
      </c>
      <c r="G99" s="120" t="s">
        <v>431</v>
      </c>
      <c r="H99" s="120">
        <v>6.9079122936157287</v>
      </c>
      <c r="I99" s="120">
        <v>1.2393735500000001E-2</v>
      </c>
      <c r="J99" s="120">
        <v>5.5771809750000005E-2</v>
      </c>
      <c r="K99" s="120">
        <v>0.123937355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527.39300000000003</v>
      </c>
      <c r="AL99" s="69" t="s">
        <v>246</v>
      </c>
    </row>
    <row r="100" spans="1:38" s="2" customFormat="1" ht="26.25" customHeight="1" x14ac:dyDescent="0.25">
      <c r="A100" s="49" t="s">
        <v>244</v>
      </c>
      <c r="B100" s="49" t="s">
        <v>247</v>
      </c>
      <c r="C100" s="50" t="s">
        <v>409</v>
      </c>
      <c r="D100" s="60"/>
      <c r="E100" s="120">
        <v>0.15926429985271273</v>
      </c>
      <c r="F100" s="120">
        <v>15.07541680093057</v>
      </c>
      <c r="G100" s="120" t="s">
        <v>431</v>
      </c>
      <c r="H100" s="120">
        <v>9.7257084675140888</v>
      </c>
      <c r="I100" s="120">
        <v>3.4054648999999999E-2</v>
      </c>
      <c r="J100" s="120">
        <v>0.15324592050000002</v>
      </c>
      <c r="K100" s="120">
        <v>0.34054649000000004</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1449.134</v>
      </c>
      <c r="AL100" s="69" t="s">
        <v>246</v>
      </c>
    </row>
    <row r="101" spans="1:38" s="2" customFormat="1" ht="26.25" customHeight="1" x14ac:dyDescent="0.25">
      <c r="A101" s="49" t="s">
        <v>244</v>
      </c>
      <c r="B101" s="49" t="s">
        <v>248</v>
      </c>
      <c r="C101" s="50" t="s">
        <v>249</v>
      </c>
      <c r="D101" s="60"/>
      <c r="E101" s="120">
        <v>3.8679749638833333E-2</v>
      </c>
      <c r="F101" s="120">
        <v>0.11692409724027336</v>
      </c>
      <c r="G101" s="120" t="s">
        <v>431</v>
      </c>
      <c r="H101" s="120">
        <v>0.86822543755319037</v>
      </c>
      <c r="I101" s="120">
        <v>8.4878004999999982E-3</v>
      </c>
      <c r="J101" s="120">
        <v>3.8195102250000001E-2</v>
      </c>
      <c r="K101" s="120">
        <v>8.4878004999999992E-2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361.18299999999999</v>
      </c>
      <c r="AL101" s="69" t="s">
        <v>246</v>
      </c>
    </row>
    <row r="102" spans="1:38" s="2" customFormat="1" ht="26.25" customHeight="1" x14ac:dyDescent="0.25">
      <c r="A102" s="49" t="s">
        <v>244</v>
      </c>
      <c r="B102" s="49" t="s">
        <v>250</v>
      </c>
      <c r="C102" s="50" t="s">
        <v>387</v>
      </c>
      <c r="D102" s="60"/>
      <c r="E102" s="120">
        <v>1.7959829530907984E-2</v>
      </c>
      <c r="F102" s="120">
        <v>1.1704704135033033</v>
      </c>
      <c r="G102" s="120" t="s">
        <v>431</v>
      </c>
      <c r="H102" s="120">
        <v>6.3543530256020571</v>
      </c>
      <c r="I102" s="120">
        <v>2.8212543487499998E-2</v>
      </c>
      <c r="J102" s="120">
        <v>0.12695644569375003</v>
      </c>
      <c r="K102" s="120">
        <v>0.28212543487499997</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3004.9070000000002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1.0454876486476191E-2</v>
      </c>
      <c r="F104" s="120">
        <v>2.3709611450040198E-2</v>
      </c>
      <c r="G104" s="120" t="s">
        <v>431</v>
      </c>
      <c r="H104" s="120">
        <v>0.2204070437820953</v>
      </c>
      <c r="I104" s="120">
        <v>1.1034595000000002E-3</v>
      </c>
      <c r="J104" s="120">
        <v>4.9655677500000002E-3</v>
      </c>
      <c r="K104" s="120">
        <v>1.1034594999999999E-2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72.358000000000004</v>
      </c>
      <c r="AL104" s="69" t="s">
        <v>246</v>
      </c>
    </row>
    <row r="105" spans="1:38" s="2" customFormat="1" ht="26.25" customHeight="1" x14ac:dyDescent="0.25">
      <c r="A105" s="49" t="s">
        <v>244</v>
      </c>
      <c r="B105" s="49" t="s">
        <v>255</v>
      </c>
      <c r="C105" s="50" t="s">
        <v>256</v>
      </c>
      <c r="D105" s="60"/>
      <c r="E105" s="120">
        <v>5.9810092093683799E-2</v>
      </c>
      <c r="F105" s="120">
        <v>0.23588150920368819</v>
      </c>
      <c r="G105" s="120" t="s">
        <v>431</v>
      </c>
      <c r="H105" s="120">
        <v>1.4432721448892953</v>
      </c>
      <c r="I105" s="120">
        <v>1.6626160000000002E-3</v>
      </c>
      <c r="J105" s="120">
        <v>7.4817720000000011E-3</v>
      </c>
      <c r="K105" s="120">
        <v>1.6626159999999997E-2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109.024</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0.10220887473497599</v>
      </c>
      <c r="F107" s="120">
        <v>0.37784122768714079</v>
      </c>
      <c r="G107" s="120" t="s">
        <v>431</v>
      </c>
      <c r="H107" s="120">
        <v>1.1300670075090415</v>
      </c>
      <c r="I107" s="120">
        <v>1.1576249513333333E-2</v>
      </c>
      <c r="J107" s="120">
        <v>5.2093122809999996E-2</v>
      </c>
      <c r="K107" s="120">
        <v>0.11576249513333332</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7373.4073333333326</v>
      </c>
      <c r="AL107" s="69" t="s">
        <v>246</v>
      </c>
    </row>
    <row r="108" spans="1:38" s="2" customFormat="1" ht="26.25" customHeight="1" x14ac:dyDescent="0.25">
      <c r="A108" s="49" t="s">
        <v>244</v>
      </c>
      <c r="B108" s="49" t="s">
        <v>260</v>
      </c>
      <c r="C108" s="50" t="s">
        <v>381</v>
      </c>
      <c r="D108" s="60"/>
      <c r="E108" s="120">
        <v>3.7985358952569714E-2</v>
      </c>
      <c r="F108" s="120">
        <v>0.46895985819545249</v>
      </c>
      <c r="G108" s="120" t="s">
        <v>431</v>
      </c>
      <c r="H108" s="120">
        <v>0.70203760833655182</v>
      </c>
      <c r="I108" s="120">
        <v>1.0883487536666667E-2</v>
      </c>
      <c r="J108" s="120">
        <v>4.8975693914999993E-2</v>
      </c>
      <c r="K108" s="120">
        <v>0.10883487536666667</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6932.157666666667</v>
      </c>
      <c r="AL108" s="69" t="s">
        <v>246</v>
      </c>
    </row>
    <row r="109" spans="1:38" s="2" customFormat="1" ht="26.25" customHeight="1" x14ac:dyDescent="0.25">
      <c r="A109" s="49" t="s">
        <v>244</v>
      </c>
      <c r="B109" s="49" t="s">
        <v>261</v>
      </c>
      <c r="C109" s="50" t="s">
        <v>382</v>
      </c>
      <c r="D109" s="60"/>
      <c r="E109" s="120">
        <v>1.2492554078471543E-2</v>
      </c>
      <c r="F109" s="120">
        <v>0.13437839168254348</v>
      </c>
      <c r="G109" s="120" t="s">
        <v>431</v>
      </c>
      <c r="H109" s="120">
        <v>0.32482798833927268</v>
      </c>
      <c r="I109" s="120">
        <v>9.5881103666666662E-4</v>
      </c>
      <c r="J109" s="120">
        <v>4.3146496649999989E-3</v>
      </c>
      <c r="K109" s="120">
        <v>9.5881103666666662E-3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610.70766666666668</v>
      </c>
      <c r="AL109" s="69" t="s">
        <v>246</v>
      </c>
    </row>
    <row r="110" spans="1:38" s="2" customFormat="1" ht="26.25" customHeight="1" x14ac:dyDescent="0.25">
      <c r="A110" s="49" t="s">
        <v>244</v>
      </c>
      <c r="B110" s="49" t="s">
        <v>262</v>
      </c>
      <c r="C110" s="50" t="s">
        <v>383</v>
      </c>
      <c r="D110" s="60"/>
      <c r="E110" s="120">
        <v>8.3068139301993929E-4</v>
      </c>
      <c r="F110" s="120">
        <v>5.9211330871857641E-3</v>
      </c>
      <c r="G110" s="120" t="s">
        <v>431</v>
      </c>
      <c r="H110" s="120">
        <v>2.2810840696377E-2</v>
      </c>
      <c r="I110" s="120">
        <v>1.6304920999999999E-4</v>
      </c>
      <c r="J110" s="120">
        <v>7.3372144499999996E-4</v>
      </c>
      <c r="K110" s="120">
        <v>1.6304920999999999E-3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103.85299999999999</v>
      </c>
      <c r="AL110" s="69" t="s">
        <v>246</v>
      </c>
    </row>
    <row r="111" spans="1:38" s="2" customFormat="1" ht="26.25" customHeight="1" x14ac:dyDescent="0.25">
      <c r="A111" s="49" t="s">
        <v>244</v>
      </c>
      <c r="B111" s="49" t="s">
        <v>263</v>
      </c>
      <c r="C111" s="50" t="s">
        <v>377</v>
      </c>
      <c r="D111" s="60"/>
      <c r="E111" s="120">
        <v>1.5043601720000001E-3</v>
      </c>
      <c r="F111" s="120">
        <v>4.547494662652315E-3</v>
      </c>
      <c r="G111" s="120" t="s">
        <v>431</v>
      </c>
      <c r="H111" s="120">
        <v>3.3767637608000001E-2</v>
      </c>
      <c r="I111" s="120">
        <v>7.1676779999999996E-5</v>
      </c>
      <c r="J111" s="120">
        <v>3.2254551E-4</v>
      </c>
      <c r="K111" s="120">
        <v>7.1676779999999994E-4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45.654000000000003</v>
      </c>
      <c r="AL111" s="69" t="s">
        <v>246</v>
      </c>
    </row>
    <row r="112" spans="1:38" s="2" customFormat="1" ht="26.25" customHeight="1" x14ac:dyDescent="0.25">
      <c r="A112" s="49" t="s">
        <v>264</v>
      </c>
      <c r="B112" s="49" t="s">
        <v>265</v>
      </c>
      <c r="C112" s="50" t="s">
        <v>266</v>
      </c>
      <c r="D112" s="51"/>
      <c r="E112" s="120">
        <v>4.1476000000000006</v>
      </c>
      <c r="F112" s="120" t="s">
        <v>431</v>
      </c>
      <c r="G112" s="120" t="s">
        <v>431</v>
      </c>
      <c r="H112" s="120">
        <v>4.5972651109261893</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103690000</v>
      </c>
      <c r="AL112" s="69" t="s">
        <v>419</v>
      </c>
    </row>
    <row r="113" spans="1:38" s="2" customFormat="1" ht="26.25" customHeight="1" x14ac:dyDescent="0.25">
      <c r="A113" s="49" t="s">
        <v>264</v>
      </c>
      <c r="B113" s="61" t="s">
        <v>267</v>
      </c>
      <c r="C113" s="62" t="s">
        <v>268</v>
      </c>
      <c r="D113" s="51"/>
      <c r="E113" s="120">
        <v>5.0757759879258408</v>
      </c>
      <c r="F113" s="120">
        <v>8.832352158122573</v>
      </c>
      <c r="G113" s="120" t="s">
        <v>431</v>
      </c>
      <c r="H113" s="120">
        <v>23.306815055331054</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6.8321759999999995E-2</v>
      </c>
      <c r="F114" s="120" t="s">
        <v>431</v>
      </c>
      <c r="G114" s="120" t="s">
        <v>431</v>
      </c>
      <c r="H114" s="120">
        <v>0.22204572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0.40509638235208523</v>
      </c>
      <c r="F115" s="120" t="s">
        <v>431</v>
      </c>
      <c r="G115" s="120" t="s">
        <v>431</v>
      </c>
      <c r="H115" s="120">
        <v>0.81019276470417045</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6.3993233140985623E-2</v>
      </c>
      <c r="G116" s="120" t="s">
        <v>431</v>
      </c>
      <c r="H116" s="120">
        <v>0.78345649293624464</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0.13276805880000001</v>
      </c>
      <c r="J119" s="120">
        <v>3.4519695287999999</v>
      </c>
      <c r="K119" s="120">
        <v>3.4519695287999999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9.0202117899999996E-3</v>
      </c>
      <c r="J120" s="120">
        <v>2.8605785120000001E-2</v>
      </c>
      <c r="K120" s="120">
        <v>6.044364792000001E-2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1.6306839583062802</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0.59875999999999996</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2.902123291528241E-2</v>
      </c>
      <c r="F123" s="120">
        <v>1.9441530730597366E-2</v>
      </c>
      <c r="G123" s="120">
        <v>2.6723444585433848E-3</v>
      </c>
      <c r="H123" s="120">
        <v>1.8512175213279251E-2</v>
      </c>
      <c r="I123" s="120">
        <v>4.5209170628077271E-2</v>
      </c>
      <c r="J123" s="120">
        <v>4.7667989498487183E-2</v>
      </c>
      <c r="K123" s="120">
        <v>4.8476239163623813E-2</v>
      </c>
      <c r="L123" s="120" t="s">
        <v>429</v>
      </c>
      <c r="M123" s="120">
        <v>0.5874594103923193</v>
      </c>
      <c r="N123" s="120">
        <v>2.7059633209911144E-3</v>
      </c>
      <c r="O123" s="120">
        <v>3.8798126907787236E-3</v>
      </c>
      <c r="P123" s="120">
        <v>7.5270194330591237E-4</v>
      </c>
      <c r="Q123" s="120" t="s">
        <v>429</v>
      </c>
      <c r="R123" s="120" t="s">
        <v>429</v>
      </c>
      <c r="S123" s="120" t="s">
        <v>429</v>
      </c>
      <c r="T123" s="120" t="s">
        <v>429</v>
      </c>
      <c r="U123" s="120" t="s">
        <v>429</v>
      </c>
      <c r="V123" s="120" t="s">
        <v>429</v>
      </c>
      <c r="W123" s="120">
        <v>8.8833850000000006E-2</v>
      </c>
      <c r="X123" s="120">
        <v>1.1967452030934082E-2</v>
      </c>
      <c r="Y123" s="120">
        <v>2.8197343416296063E-2</v>
      </c>
      <c r="Z123" s="120">
        <v>7.6186930142884361E-3</v>
      </c>
      <c r="AA123" s="120">
        <v>1.6395525787308149E-3</v>
      </c>
      <c r="AB123" s="120">
        <v>4.9423041040249395E-2</v>
      </c>
      <c r="AC123" s="120">
        <v>1.7766770000000001E-2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6.2691283035758494E-2</v>
      </c>
      <c r="G125" s="120" t="s">
        <v>433</v>
      </c>
      <c r="H125" s="120">
        <v>2.0897094345252829E-3</v>
      </c>
      <c r="I125" s="120">
        <v>3.3424180595965414E-2</v>
      </c>
      <c r="J125" s="120">
        <v>0.10620263834524495</v>
      </c>
      <c r="K125" s="120">
        <v>0.22448110967999996</v>
      </c>
      <c r="L125" s="120" t="s">
        <v>429</v>
      </c>
      <c r="M125" s="120">
        <v>4.7332860002553758</v>
      </c>
      <c r="N125" s="120">
        <v>6.2691283035758486E-4</v>
      </c>
      <c r="O125" s="120">
        <v>6.2691283035758486E-4</v>
      </c>
      <c r="P125" s="120">
        <v>4.1794188690505669E-6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273.31306695999996</v>
      </c>
      <c r="AL125" s="69" t="s">
        <v>426</v>
      </c>
    </row>
    <row r="126" spans="1:38" s="2" customFormat="1" ht="26.25" customHeight="1" x14ac:dyDescent="0.25">
      <c r="A126" s="49" t="s">
        <v>289</v>
      </c>
      <c r="B126" s="49" t="s">
        <v>292</v>
      </c>
      <c r="C126" s="50" t="s">
        <v>293</v>
      </c>
      <c r="D126" s="51"/>
      <c r="E126" s="120" t="s">
        <v>431</v>
      </c>
      <c r="F126" s="120" t="s">
        <v>431</v>
      </c>
      <c r="G126" s="120" t="s">
        <v>431</v>
      </c>
      <c r="H126" s="120">
        <v>1.2246658678625002</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1251.3094647</v>
      </c>
      <c r="AL126" s="69" t="s">
        <v>425</v>
      </c>
    </row>
    <row r="127" spans="1:38" s="2" customFormat="1" ht="26.25" customHeight="1" x14ac:dyDescent="0.25">
      <c r="A127" s="49" t="s">
        <v>289</v>
      </c>
      <c r="B127" s="49" t="s">
        <v>294</v>
      </c>
      <c r="C127" s="50" t="s">
        <v>295</v>
      </c>
      <c r="D127" s="51"/>
      <c r="E127" s="120" t="s">
        <v>431</v>
      </c>
      <c r="F127" s="120" t="s">
        <v>431</v>
      </c>
      <c r="G127" s="120" t="s">
        <v>431</v>
      </c>
      <c r="H127" s="120">
        <v>0.3364404508804768</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8.0302949999999998E-3</v>
      </c>
      <c r="F133" s="120">
        <v>8.5656479999999993E-4</v>
      </c>
      <c r="G133" s="120">
        <v>3.0247444499999997E-3</v>
      </c>
      <c r="H133" s="120" t="s">
        <v>431</v>
      </c>
      <c r="I133" s="120">
        <v>3.1264615199999996E-4</v>
      </c>
      <c r="J133" s="120">
        <v>3.5172692099999997E-4</v>
      </c>
      <c r="K133" s="120">
        <v>3.9080768999999991E-4</v>
      </c>
      <c r="L133" s="120" t="s">
        <v>429</v>
      </c>
      <c r="M133" s="120">
        <v>1.1510089499999997E-2</v>
      </c>
      <c r="N133" s="120">
        <v>5.3535299999999996E-7</v>
      </c>
      <c r="O133" s="120">
        <v>1.3464127950000001E-4</v>
      </c>
      <c r="P133" s="120">
        <v>2.6767649999999997E-2</v>
      </c>
      <c r="Q133" s="120" t="s">
        <v>429</v>
      </c>
      <c r="R133" s="120" t="s">
        <v>429</v>
      </c>
      <c r="S133" s="120" t="s">
        <v>429</v>
      </c>
      <c r="T133" s="120" t="s">
        <v>429</v>
      </c>
      <c r="U133" s="120" t="s">
        <v>429</v>
      </c>
      <c r="V133" s="120" t="s">
        <v>429</v>
      </c>
      <c r="W133" s="120">
        <v>0.222171495</v>
      </c>
      <c r="X133" s="120">
        <v>4.1757533999999994E-6</v>
      </c>
      <c r="Y133" s="120">
        <v>2.28060378E-6</v>
      </c>
      <c r="Z133" s="120">
        <v>2.0343414E-6</v>
      </c>
      <c r="AA133" s="120">
        <v>2.2163614199999999E-6</v>
      </c>
      <c r="AB133" s="120">
        <v>1.070706E-5</v>
      </c>
      <c r="AC133" s="120">
        <v>4.4434299000000003E-2</v>
      </c>
      <c r="AD133" s="120">
        <v>1.09747365E-2</v>
      </c>
      <c r="AE133" s="31"/>
      <c r="AF133" s="133"/>
      <c r="AG133" s="133"/>
      <c r="AH133" s="133"/>
      <c r="AI133" s="133"/>
      <c r="AJ133" s="133"/>
      <c r="AK133" s="133">
        <v>26767.649999999998</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1.49499903252375E-2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0.25371609976463472</v>
      </c>
      <c r="J139" s="120">
        <v>0.25371609976463472</v>
      </c>
      <c r="K139" s="120">
        <v>0.25371609976463472</v>
      </c>
      <c r="L139" s="120" t="s">
        <v>429</v>
      </c>
      <c r="M139" s="120" t="s">
        <v>434</v>
      </c>
      <c r="N139" s="120">
        <v>7.3186512209864603E-4</v>
      </c>
      <c r="O139" s="120">
        <v>1.4757363218085107E-3</v>
      </c>
      <c r="P139" s="120">
        <v>1.4757363218085107E-3</v>
      </c>
      <c r="Q139" s="120" t="s">
        <v>429</v>
      </c>
      <c r="R139" s="120" t="s">
        <v>429</v>
      </c>
      <c r="S139" s="120" t="s">
        <v>429</v>
      </c>
      <c r="T139" s="120" t="s">
        <v>429</v>
      </c>
      <c r="U139" s="120" t="s">
        <v>429</v>
      </c>
      <c r="V139" s="120" t="s">
        <v>429</v>
      </c>
      <c r="W139" s="120">
        <v>2.5813409178615547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195.98127120276672</v>
      </c>
      <c r="F141" s="121">
        <f t="shared" ref="F141:AD141" si="0">SUM(F14:F140)</f>
        <v>132.92575774441835</v>
      </c>
      <c r="G141" s="121">
        <f t="shared" si="0"/>
        <v>15.185798578531758</v>
      </c>
      <c r="H141" s="121">
        <f t="shared" si="0"/>
        <v>62.324983654352458</v>
      </c>
      <c r="I141" s="121">
        <f t="shared" si="0"/>
        <v>18.671774654917197</v>
      </c>
      <c r="J141" s="121">
        <f t="shared" si="0"/>
        <v>31.070431051867484</v>
      </c>
      <c r="K141" s="121">
        <f t="shared" si="0"/>
        <v>42.986547195169173</v>
      </c>
      <c r="L141" s="121">
        <f t="shared" si="0"/>
        <v>0</v>
      </c>
      <c r="M141" s="121">
        <f t="shared" si="0"/>
        <v>562.3709843832105</v>
      </c>
      <c r="N141" s="121">
        <f t="shared" si="0"/>
        <v>20.377812595787312</v>
      </c>
      <c r="O141" s="121">
        <f t="shared" si="0"/>
        <v>1.1602410429709551</v>
      </c>
      <c r="P141" s="121">
        <f t="shared" si="0"/>
        <v>1.0236585950101411</v>
      </c>
      <c r="Q141" s="121">
        <f t="shared" si="0"/>
        <v>0</v>
      </c>
      <c r="R141" s="121">
        <f>SUM(R14:R140)</f>
        <v>0</v>
      </c>
      <c r="S141" s="121">
        <f t="shared" si="0"/>
        <v>0</v>
      </c>
      <c r="T141" s="121">
        <f t="shared" si="0"/>
        <v>0</v>
      </c>
      <c r="U141" s="121">
        <f t="shared" si="0"/>
        <v>0</v>
      </c>
      <c r="V141" s="121">
        <f t="shared" si="0"/>
        <v>0</v>
      </c>
      <c r="W141" s="121">
        <f t="shared" si="0"/>
        <v>38.089578836907585</v>
      </c>
      <c r="X141" s="121">
        <f t="shared" si="0"/>
        <v>2.2836509644239764</v>
      </c>
      <c r="Y141" s="121">
        <f t="shared" si="0"/>
        <v>2.5433032230560086</v>
      </c>
      <c r="Z141" s="121">
        <f t="shared" si="0"/>
        <v>1.0341425727630753</v>
      </c>
      <c r="AA141" s="121">
        <f t="shared" si="0"/>
        <v>1.3269420383943151</v>
      </c>
      <c r="AB141" s="121">
        <f t="shared" si="0"/>
        <v>7.1880387986373755</v>
      </c>
      <c r="AC141" s="121">
        <f t="shared" si="0"/>
        <v>17.078592491580167</v>
      </c>
      <c r="AD141" s="121">
        <f t="shared" si="0"/>
        <v>35.296848095018973</v>
      </c>
      <c r="AE141" s="31"/>
      <c r="AF141" s="134">
        <v>423134.20832232136</v>
      </c>
      <c r="AG141" s="134">
        <v>58550.99691701898</v>
      </c>
      <c r="AH141" s="134">
        <v>309455.95088619803</v>
      </c>
      <c r="AI141" s="134">
        <v>220632.52958654723</v>
      </c>
      <c r="AJ141" s="134">
        <v>32569.033087474389</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47.427981807408784</v>
      </c>
      <c r="F143" s="120">
        <v>3.8479908504595404</v>
      </c>
      <c r="G143" s="120">
        <v>5.5715804750825083E-2</v>
      </c>
      <c r="H143" s="120">
        <v>1.1812980180612316</v>
      </c>
      <c r="I143" s="120">
        <v>1.6292266049816884</v>
      </c>
      <c r="J143" s="120">
        <v>1.6292266049816884</v>
      </c>
      <c r="K143" s="120">
        <v>1.6292266049816884</v>
      </c>
      <c r="L143" s="120" t="s">
        <v>429</v>
      </c>
      <c r="M143" s="120">
        <v>45.913141699942038</v>
      </c>
      <c r="N143" s="120">
        <v>6.4467489557890629E-3</v>
      </c>
      <c r="O143" s="120">
        <v>2.6619313444019403E-3</v>
      </c>
      <c r="P143" s="120">
        <v>9.3167597054067905E-4</v>
      </c>
      <c r="Q143" s="120" t="s">
        <v>429</v>
      </c>
      <c r="R143" s="120" t="s">
        <v>429</v>
      </c>
      <c r="S143" s="120" t="s">
        <v>429</v>
      </c>
      <c r="T143" s="120" t="s">
        <v>429</v>
      </c>
      <c r="U143" s="120" t="s">
        <v>429</v>
      </c>
      <c r="V143" s="120" t="s">
        <v>429</v>
      </c>
      <c r="W143" s="120">
        <v>0.68023931874783716</v>
      </c>
      <c r="X143" s="120">
        <v>3.5548773542631383E-2</v>
      </c>
      <c r="Y143" s="120">
        <v>3.6676663319913941E-2</v>
      </c>
      <c r="Z143" s="120">
        <v>1.8742130615109355E-2</v>
      </c>
      <c r="AA143" s="120">
        <v>3.9307119689828765E-2</v>
      </c>
      <c r="AB143" s="120">
        <v>0.12963328954149522</v>
      </c>
      <c r="AC143" s="120">
        <v>0.12650683866211751</v>
      </c>
      <c r="AD143" s="120">
        <v>4.6689686352814272E-4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11.121398618840146</v>
      </c>
      <c r="F144" s="120">
        <v>0.17375549515140534</v>
      </c>
      <c r="G144" s="120">
        <v>9.5639671103085345E-3</v>
      </c>
      <c r="H144" s="120">
        <v>1.3208433363493359E-2</v>
      </c>
      <c r="I144" s="120">
        <v>0.5118339155024838</v>
      </c>
      <c r="J144" s="120">
        <v>0.5118339155024838</v>
      </c>
      <c r="K144" s="120">
        <v>0.5118339155024838</v>
      </c>
      <c r="L144" s="120" t="s">
        <v>429</v>
      </c>
      <c r="M144" s="120">
        <v>3.7147368691196241</v>
      </c>
      <c r="N144" s="120">
        <v>4.0078023808467821E-4</v>
      </c>
      <c r="O144" s="120">
        <v>3.6389878439399255E-4</v>
      </c>
      <c r="P144" s="120">
        <v>1.2736457453789736E-4</v>
      </c>
      <c r="Q144" s="120" t="s">
        <v>429</v>
      </c>
      <c r="R144" s="120" t="s">
        <v>429</v>
      </c>
      <c r="S144" s="120" t="s">
        <v>429</v>
      </c>
      <c r="T144" s="120" t="s">
        <v>429</v>
      </c>
      <c r="U144" s="120" t="s">
        <v>429</v>
      </c>
      <c r="V144" s="120" t="s">
        <v>429</v>
      </c>
      <c r="W144" s="120">
        <v>8.1410936884793603E-2</v>
      </c>
      <c r="X144" s="120">
        <v>5.0552834723871379E-3</v>
      </c>
      <c r="Y144" s="120">
        <v>5.0648685066230319E-3</v>
      </c>
      <c r="Z144" s="120">
        <v>2.3563750714051166E-3</v>
      </c>
      <c r="AA144" s="120">
        <v>5.3820269835708418E-3</v>
      </c>
      <c r="AB144" s="120">
        <v>1.7858554033986136E-2</v>
      </c>
      <c r="AC144" s="120">
        <v>1.6282187376958718E-2</v>
      </c>
      <c r="AD144" s="120">
        <v>7.769486654536852E-5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25.34522569029491</v>
      </c>
      <c r="F145" s="120">
        <v>0.79310230412037286</v>
      </c>
      <c r="G145" s="120">
        <v>2.4345557119026969E-2</v>
      </c>
      <c r="H145" s="120">
        <v>3.4998311862345449E-2</v>
      </c>
      <c r="I145" s="120">
        <v>0.4767095368300423</v>
      </c>
      <c r="J145" s="120">
        <v>0.4767095368300423</v>
      </c>
      <c r="K145" s="120">
        <v>0.4767095368300423</v>
      </c>
      <c r="L145" s="120" t="s">
        <v>429</v>
      </c>
      <c r="M145" s="120">
        <v>8.6502329629462693</v>
      </c>
      <c r="N145" s="120">
        <v>9.1215413685821452E-4</v>
      </c>
      <c r="O145" s="120">
        <v>9.0260797529988614E-4</v>
      </c>
      <c r="P145" s="120">
        <v>3.1591279135496025E-4</v>
      </c>
      <c r="Q145" s="120" t="s">
        <v>429</v>
      </c>
      <c r="R145" s="120" t="s">
        <v>429</v>
      </c>
      <c r="S145" s="120" t="s">
        <v>429</v>
      </c>
      <c r="T145" s="120" t="s">
        <v>429</v>
      </c>
      <c r="U145" s="120" t="s">
        <v>429</v>
      </c>
      <c r="V145" s="120" t="s">
        <v>429</v>
      </c>
      <c r="W145" s="120">
        <v>0.71252457791322465</v>
      </c>
      <c r="X145" s="120">
        <v>4.4518691273401374E-3</v>
      </c>
      <c r="Y145" s="120">
        <v>2.7298820342084539E-2</v>
      </c>
      <c r="Z145" s="120">
        <v>3.0493573560867748E-2</v>
      </c>
      <c r="AA145" s="120">
        <v>7.0268477209138669E-3</v>
      </c>
      <c r="AB145" s="120">
        <v>6.8356572252798398E-2</v>
      </c>
      <c r="AC145" s="120">
        <v>9.7878883792720889E-2</v>
      </c>
      <c r="AD145" s="120">
        <v>3.2760097851656992E-5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0.25141126050784657</v>
      </c>
      <c r="F146" s="120">
        <v>2.0776060361032203</v>
      </c>
      <c r="G146" s="120">
        <v>4.688907034134325E-4</v>
      </c>
      <c r="H146" s="120">
        <v>2.4007927105041899E-3</v>
      </c>
      <c r="I146" s="120">
        <v>0.10775268903923815</v>
      </c>
      <c r="J146" s="120">
        <v>0.10775268903923815</v>
      </c>
      <c r="K146" s="120">
        <v>0.10775268903923815</v>
      </c>
      <c r="L146" s="120" t="s">
        <v>429</v>
      </c>
      <c r="M146" s="120">
        <v>8.4144695993311061</v>
      </c>
      <c r="N146" s="120">
        <v>1.8646268375903721E-4</v>
      </c>
      <c r="O146" s="120">
        <v>3.7292536751807438E-5</v>
      </c>
      <c r="P146" s="120">
        <v>1.3052387863132602E-5</v>
      </c>
      <c r="Q146" s="120" t="s">
        <v>429</v>
      </c>
      <c r="R146" s="120" t="s">
        <v>429</v>
      </c>
      <c r="S146" s="120" t="s">
        <v>429</v>
      </c>
      <c r="T146" s="120" t="s">
        <v>429</v>
      </c>
      <c r="U146" s="120" t="s">
        <v>429</v>
      </c>
      <c r="V146" s="120" t="s">
        <v>429</v>
      </c>
      <c r="W146" s="120">
        <v>1.0677136311676324E-2</v>
      </c>
      <c r="X146" s="120">
        <v>4.8407593754867838E-4</v>
      </c>
      <c r="Y146" s="120">
        <v>5.9731075464048485E-4</v>
      </c>
      <c r="Z146" s="120">
        <v>3.7935499560877222E-4</v>
      </c>
      <c r="AA146" s="120">
        <v>6.5897569471012386E-4</v>
      </c>
      <c r="AB146" s="120">
        <v>2.1197173825080592E-3</v>
      </c>
      <c r="AC146" s="120">
        <v>2.1354272623352651E-3</v>
      </c>
      <c r="AD146" s="120">
        <v>1.1340079003479763E-5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0.55837839360769048</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0.67433082270551314</v>
      </c>
      <c r="J148" s="120">
        <v>1.2445264835589063</v>
      </c>
      <c r="K148" s="120">
        <v>1.6530490266602609</v>
      </c>
      <c r="L148" s="120" t="s">
        <v>429</v>
      </c>
      <c r="M148" s="120" t="s">
        <v>431</v>
      </c>
      <c r="N148" s="120">
        <v>4.1083543988439768</v>
      </c>
      <c r="O148" s="120">
        <v>1.9093608898448869E-2</v>
      </c>
      <c r="P148" s="120" t="s">
        <v>431</v>
      </c>
      <c r="Q148" s="120" t="s">
        <v>429</v>
      </c>
      <c r="R148" s="120" t="s">
        <v>429</v>
      </c>
      <c r="S148" s="120" t="s">
        <v>429</v>
      </c>
      <c r="T148" s="120" t="s">
        <v>429</v>
      </c>
      <c r="U148" s="120" t="s">
        <v>429</v>
      </c>
      <c r="V148" s="120" t="s">
        <v>429</v>
      </c>
      <c r="W148" s="120" t="s">
        <v>431</v>
      </c>
      <c r="X148" s="120">
        <v>1.7219674045752182E-3</v>
      </c>
      <c r="Y148" s="120">
        <v>1.7219674045752182E-3</v>
      </c>
      <c r="Z148" s="120">
        <v>1.7219674045752182E-3</v>
      </c>
      <c r="AA148" s="120">
        <v>1.7219674045752182E-3</v>
      </c>
      <c r="AB148" s="120">
        <v>6.8878696183008728E-3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0.37346555408725723</v>
      </c>
      <c r="J149" s="120">
        <v>0.69160287793936526</v>
      </c>
      <c r="K149" s="120">
        <v>1.383205755878731</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167.69588178671773</v>
      </c>
      <c r="F152" s="127">
        <f t="shared" ref="F152:AD152" si="1">SUM(F$141, F$151, IF(AND(ISNUMBER(SEARCH($B$4,"AT|BE|CH|GB|IE|LT|LU|NL")),SUM(F$143:F$149)&gt;0),SUM(F$143:F$149)-SUM(F$27:F$33),0))</f>
        <v>131.3807812303605</v>
      </c>
      <c r="G152" s="127">
        <f t="shared" si="1"/>
        <v>15.152568103011973</v>
      </c>
      <c r="H152" s="127">
        <f t="shared" si="1"/>
        <v>61.916649879378369</v>
      </c>
      <c r="I152" s="127">
        <f t="shared" si="1"/>
        <v>17.999521048354286</v>
      </c>
      <c r="J152" s="127">
        <f t="shared" si="1"/>
        <v>30.398177445304572</v>
      </c>
      <c r="K152" s="127">
        <f t="shared" si="1"/>
        <v>42.314293588606262</v>
      </c>
      <c r="L152" s="127">
        <f t="shared" si="1"/>
        <v>0</v>
      </c>
      <c r="M152" s="127">
        <f t="shared" si="1"/>
        <v>541.75036590462003</v>
      </c>
      <c r="N152" s="127">
        <f t="shared" si="1"/>
        <v>20.374857527935777</v>
      </c>
      <c r="O152" s="127">
        <f t="shared" si="1"/>
        <v>1.1586468294240797</v>
      </c>
      <c r="P152" s="127">
        <f t="shared" si="1"/>
        <v>1.0231006202687347</v>
      </c>
      <c r="Q152" s="127">
        <f t="shared" si="1"/>
        <v>0</v>
      </c>
      <c r="R152" s="127">
        <f t="shared" si="1"/>
        <v>0</v>
      </c>
      <c r="S152" s="127">
        <f t="shared" si="1"/>
        <v>0</v>
      </c>
      <c r="T152" s="127">
        <f t="shared" si="1"/>
        <v>0</v>
      </c>
      <c r="U152" s="127">
        <f t="shared" si="1"/>
        <v>0</v>
      </c>
      <c r="V152" s="127">
        <f t="shared" si="1"/>
        <v>0</v>
      </c>
      <c r="W152" s="127">
        <f t="shared" si="1"/>
        <v>38.089307730516808</v>
      </c>
      <c r="X152" s="127">
        <f t="shared" si="1"/>
        <v>2.2712057658613416</v>
      </c>
      <c r="Y152" s="127">
        <f t="shared" si="1"/>
        <v>2.515113106484951</v>
      </c>
      <c r="Z152" s="127">
        <f t="shared" si="1"/>
        <v>1.0081806309337149</v>
      </c>
      <c r="AA152" s="127">
        <f t="shared" si="1"/>
        <v>1.3121008520190542</v>
      </c>
      <c r="AB152" s="127">
        <f t="shared" si="1"/>
        <v>7.1050444191746651</v>
      </c>
      <c r="AC152" s="127">
        <f t="shared" si="1"/>
        <v>17.024371213424637</v>
      </c>
      <c r="AD152" s="127">
        <f t="shared" si="1"/>
        <v>35.296716834122435</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-51.297561534191075</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116.39832025252666</v>
      </c>
      <c r="F154" s="127">
        <f>SUM(F$141, F$153, -1 * IF(OR($B$6=2005,$B$6&gt;=2020),SUM(F$99:F$122),0), IF(AND(ISNUMBER(SEARCH($B$4,"AT|BE|CH|GB|IE|LT|LU|NL")),SUM(F$143:F$149)&gt;0),SUM(F$143:F$149)-SUM(F$27:F$33),0))</f>
        <v>131.3807812303605</v>
      </c>
      <c r="G154" s="127">
        <f>SUM(G$141, G$153, IF(AND(ISNUMBER(SEARCH($B$4,"AT|BE|CH|GB|IE|LT|LU|NL")),SUM(G$143:G$149)&gt;0),SUM(G$143:G$149)-SUM(G$27:G$33),0))</f>
        <v>15.152568103011973</v>
      </c>
      <c r="H154" s="127">
        <f>SUM(H$141, H$153, IF(AND(ISNUMBER(SEARCH($B$4,"AT|BE|CH|GB|IE|LT|LU|NL")),SUM(H$143:H$149)&gt;0),SUM(H$143:H$149)-SUM(H$27:H$33),0))</f>
        <v>61.916649879378369</v>
      </c>
      <c r="I154" s="127">
        <f t="shared" ref="I154:AD154" si="2">SUM(I$141, I$153, IF(AND(ISNUMBER(SEARCH($B$4,"AT|BE|CH|GB|IE|LT|LU|NL")),SUM(I$143:I$149)&gt;0),SUM(I$143:I$149)-SUM(I$27:I$33),0))</f>
        <v>17.999521048354286</v>
      </c>
      <c r="J154" s="127">
        <f t="shared" si="2"/>
        <v>30.398177445304572</v>
      </c>
      <c r="K154" s="127">
        <f t="shared" si="2"/>
        <v>42.314293588606262</v>
      </c>
      <c r="L154" s="127">
        <f t="shared" si="2"/>
        <v>0</v>
      </c>
      <c r="M154" s="127">
        <f t="shared" si="2"/>
        <v>541.75036590462003</v>
      </c>
      <c r="N154" s="127">
        <f t="shared" si="2"/>
        <v>20.374857527935777</v>
      </c>
      <c r="O154" s="127">
        <f t="shared" si="2"/>
        <v>1.1586468294240797</v>
      </c>
      <c r="P154" s="127">
        <f t="shared" si="2"/>
        <v>1.0231006202687347</v>
      </c>
      <c r="Q154" s="127">
        <f t="shared" si="2"/>
        <v>0</v>
      </c>
      <c r="R154" s="127">
        <f t="shared" si="2"/>
        <v>0</v>
      </c>
      <c r="S154" s="127">
        <f t="shared" si="2"/>
        <v>0</v>
      </c>
      <c r="T154" s="127">
        <f t="shared" si="2"/>
        <v>0</v>
      </c>
      <c r="U154" s="127">
        <f t="shared" si="2"/>
        <v>0</v>
      </c>
      <c r="V154" s="127">
        <f t="shared" si="2"/>
        <v>0</v>
      </c>
      <c r="W154" s="127">
        <f t="shared" si="2"/>
        <v>38.089307730516808</v>
      </c>
      <c r="X154" s="127">
        <f t="shared" si="2"/>
        <v>2.2712057658613416</v>
      </c>
      <c r="Y154" s="127">
        <f t="shared" si="2"/>
        <v>2.515113106484951</v>
      </c>
      <c r="Z154" s="127">
        <f t="shared" si="2"/>
        <v>1.0081806309337149</v>
      </c>
      <c r="AA154" s="127">
        <f t="shared" si="2"/>
        <v>1.3121008520190542</v>
      </c>
      <c r="AB154" s="127">
        <f t="shared" si="2"/>
        <v>7.1050444191746651</v>
      </c>
      <c r="AC154" s="127">
        <f t="shared" si="2"/>
        <v>17.024371213424637</v>
      </c>
      <c r="AD154" s="127">
        <f t="shared" si="2"/>
        <v>35.296716834122435</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7.8308168838724308</v>
      </c>
      <c r="F157" s="130">
        <v>0.49897402930414492</v>
      </c>
      <c r="G157" s="130">
        <v>0.58815320958758355</v>
      </c>
      <c r="H157" s="130">
        <v>4.0065952577875335E-3</v>
      </c>
      <c r="I157" s="130">
        <v>0.63696984719696259</v>
      </c>
      <c r="J157" s="130">
        <v>0.63696984719696259</v>
      </c>
      <c r="K157" s="130">
        <v>0.63696984719696259</v>
      </c>
      <c r="L157" s="130" t="s">
        <v>429</v>
      </c>
      <c r="M157" s="130">
        <v>0.82925463790769949</v>
      </c>
      <c r="N157" s="130">
        <v>5.0957587775757004E-4</v>
      </c>
      <c r="O157" s="130">
        <v>5.0957587775757004E-4</v>
      </c>
      <c r="P157" s="130">
        <v>1.7835155721514952E-4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25478.793887878503</v>
      </c>
      <c r="AG157" s="95"/>
      <c r="AH157" s="95"/>
      <c r="AI157" s="95"/>
      <c r="AJ157" s="95"/>
      <c r="AK157" s="95"/>
      <c r="AL157" s="92" t="s">
        <v>50</v>
      </c>
    </row>
    <row r="158" spans="1:38" s="1" customFormat="1" ht="26.25" customHeight="1" x14ac:dyDescent="0.25">
      <c r="A158" s="92" t="s">
        <v>328</v>
      </c>
      <c r="B158" s="92" t="s">
        <v>331</v>
      </c>
      <c r="C158" s="93" t="s">
        <v>332</v>
      </c>
      <c r="D158" s="94"/>
      <c r="E158" s="130">
        <v>0.14558430847489429</v>
      </c>
      <c r="F158" s="130">
        <v>1.2279741912231785E-2</v>
      </c>
      <c r="G158" s="130">
        <v>9.8932634312137811E-3</v>
      </c>
      <c r="H158" s="130">
        <v>6.7394518471366614E-5</v>
      </c>
      <c r="I158" s="130">
        <v>1.0714402970746918E-2</v>
      </c>
      <c r="J158" s="130">
        <v>1.0714402970746918E-2</v>
      </c>
      <c r="K158" s="130">
        <v>1.0714402970746918E-2</v>
      </c>
      <c r="L158" s="130" t="s">
        <v>429</v>
      </c>
      <c r="M158" s="130">
        <v>3.4472782559267383E-2</v>
      </c>
      <c r="N158" s="130">
        <v>8.5715223765975359E-6</v>
      </c>
      <c r="O158" s="130">
        <v>8.5715223765975359E-6</v>
      </c>
      <c r="P158" s="130">
        <v>3.000032831809137E-6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428.57611882987669</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2021-02-10T18:51:48Z</dcterms:modified>
</cp:coreProperties>
</file>