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<sst xmlns="http://schemas.openxmlformats.org/spreadsheetml/2006/main" count="3668" uniqueCount="437">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</sst>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1998</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1998</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6.6193560055796947</v>
      </c>
      <c r="F14" s="120">
        <v>0.21448242594388464</v>
      </c>
      <c r="G14" s="120">
        <v>3.5653173647932519</v>
      </c>
      <c r="H14" s="120">
        <v>0.18277934370591839</v>
      </c>
      <c r="I14" s="120" t="s">
        <v>429</v>
      </c>
      <c r="J14" s="120" t="s">
        <v>429</v>
      </c>
      <c r="K14" s="120" t="s">
        <v>429</v>
      </c>
      <c r="L14" s="120" t="s">
        <v>429</v>
      </c>
      <c r="M14" s="120">
        <v>1.5191357388497435</v>
      </c>
      <c r="N14" s="120">
        <v>0.65038327268672746</v>
      </c>
      <c r="O14" s="120">
        <v>5.4877290220626603E-2</v>
      </c>
      <c r="P14" s="120">
        <v>0.14985066840501798</v>
      </c>
      <c r="Q14" s="120" t="s">
        <v>429</v>
      </c>
      <c r="R14" s="120" t="s">
        <v>429</v>
      </c>
      <c r="S14" s="120" t="s">
        <v>429</v>
      </c>
      <c r="T14" s="120" t="s">
        <v>429</v>
      </c>
      <c r="U14" s="120" t="s">
        <v>429</v>
      </c>
      <c r="V14" s="120" t="s">
        <v>429</v>
      </c>
      <c r="W14" s="120">
        <v>0.3978320087277803</v>
      </c>
      <c r="X14" s="120">
        <v>3.6305219584992069E-3</v>
      </c>
      <c r="Y14" s="120">
        <v>1.4553746523766195E-3</v>
      </c>
      <c r="Z14" s="120">
        <v>1.3490226722191838E-3</v>
      </c>
      <c r="AA14" s="120">
        <v>2.0864872163281105E-3</v>
      </c>
      <c r="AB14" s="120">
        <v>8.5214064994231214E-3</v>
      </c>
      <c r="AC14" s="120">
        <v>0.22324431573370543</v>
      </c>
      <c r="AD14" s="120">
        <v>2.1655163297913167</v>
      </c>
      <c r="AE14" s="31"/>
      <c r="AF14" s="133">
        <v>28061.150928199997</v>
      </c>
      <c r="AG14" s="133">
        <v>35810.922425933546</v>
      </c>
      <c r="AH14" s="133">
        <v>73526</v>
      </c>
      <c r="AI14" s="133">
        <v>6809</v>
      </c>
      <c r="AJ14" s="133">
        <v>5781</v>
      </c>
      <c r="AK14" s="133"/>
      <c r="AL14" s="69" t="s">
        <v>50</v>
      </c>
    </row>
    <row r="15" spans="1:38" s="1" customFormat="1" ht="26.25" customHeight="1" x14ac:dyDescent="0.25">
      <c r="A15" s="49" t="s">
        <v>54</v>
      </c>
      <c r="B15" s="49" t="s">
        <v>55</v>
      </c>
      <c r="C15" s="50" t="s">
        <v>56</v>
      </c>
      <c r="D15" s="51"/>
      <c r="E15" s="120">
        <v>3.3620000000000001</v>
      </c>
      <c r="F15" s="120" t="s">
        <v>433</v>
      </c>
      <c r="G15" s="120">
        <v>3.7949999999999999</v>
      </c>
      <c r="H15" s="120">
        <v>8.3733354660912279E-2</v>
      </c>
      <c r="I15" s="120" t="s">
        <v>429</v>
      </c>
      <c r="J15" s="120" t="s">
        <v>429</v>
      </c>
      <c r="K15" s="120" t="s">
        <v>429</v>
      </c>
      <c r="L15" s="120" t="s">
        <v>429</v>
      </c>
      <c r="M15" s="120">
        <v>0.35399999999999998</v>
      </c>
      <c r="N15" s="120">
        <v>0.26529608399999999</v>
      </c>
      <c r="O15" s="120">
        <v>0.1503227197977306</v>
      </c>
      <c r="P15" s="120">
        <v>9.9486031499999988E-3</v>
      </c>
      <c r="Q15" s="120" t="s">
        <v>429</v>
      </c>
      <c r="R15" s="120" t="s">
        <v>429</v>
      </c>
      <c r="S15" s="120" t="s">
        <v>429</v>
      </c>
      <c r="T15" s="120" t="s">
        <v>429</v>
      </c>
      <c r="U15" s="120" t="s">
        <v>429</v>
      </c>
      <c r="V15" s="120" t="s">
        <v>429</v>
      </c>
      <c r="W15" s="120">
        <v>1.8878621376E-2</v>
      </c>
      <c r="X15" s="120">
        <v>1.0974624829467942E-4</v>
      </c>
      <c r="Y15" s="120">
        <v>6.4203314051430405E-4</v>
      </c>
      <c r="Z15" s="120">
        <v>5.5713054842699162E-4</v>
      </c>
      <c r="AA15" s="120">
        <v>8.1345873476402477E-4</v>
      </c>
      <c r="AB15" s="120">
        <v>2.1223686720000003E-3</v>
      </c>
      <c r="AC15" s="120">
        <v>2.4115642752000001E-3</v>
      </c>
      <c r="AD15" s="120">
        <v>1.69907592384E-6</v>
      </c>
      <c r="AE15" s="31"/>
      <c r="AF15" s="133">
        <v>30384.772599999997</v>
      </c>
      <c r="AG15" s="133">
        <v>0</v>
      </c>
      <c r="AH15" s="133">
        <v>8319.7650400000002</v>
      </c>
      <c r="AI15" s="133">
        <v>0</v>
      </c>
      <c r="AJ15" s="133">
        <v>0</v>
      </c>
      <c r="AK15" s="133"/>
      <c r="AL15" s="69" t="s">
        <v>50</v>
      </c>
    </row>
    <row r="16" spans="1:38" s="1" customFormat="1" ht="26.25" customHeight="1" x14ac:dyDescent="0.25">
      <c r="A16" s="49" t="s">
        <v>54</v>
      </c>
      <c r="B16" s="49" t="s">
        <v>57</v>
      </c>
      <c r="C16" s="50" t="s">
        <v>58</v>
      </c>
      <c r="D16" s="51"/>
      <c r="E16" s="120">
        <v>0.95330024399999991</v>
      </c>
      <c r="F16" s="120">
        <v>3.1776674799999993E-3</v>
      </c>
      <c r="G16" s="120">
        <v>1.9066004879999996E-3</v>
      </c>
      <c r="H16" s="120">
        <v>6.3553349599999986E-3</v>
      </c>
      <c r="I16" s="120" t="s">
        <v>429</v>
      </c>
      <c r="J16" s="120" t="s">
        <v>429</v>
      </c>
      <c r="K16" s="120" t="s">
        <v>429</v>
      </c>
      <c r="L16" s="120" t="s">
        <v>429</v>
      </c>
      <c r="M16" s="120">
        <v>6.3553349600000003E-2</v>
      </c>
      <c r="N16" s="120">
        <v>9.5330024399999996E-6</v>
      </c>
      <c r="O16" s="120">
        <v>1.5888337399999999E-6</v>
      </c>
      <c r="P16" s="120">
        <v>6.3553349599999994E-4</v>
      </c>
      <c r="Q16" s="120" t="s">
        <v>429</v>
      </c>
      <c r="R16" s="120" t="s">
        <v>429</v>
      </c>
      <c r="S16" s="120" t="s">
        <v>429</v>
      </c>
      <c r="T16" s="120" t="s">
        <v>429</v>
      </c>
      <c r="U16" s="120" t="s">
        <v>429</v>
      </c>
      <c r="V16" s="120" t="s">
        <v>429</v>
      </c>
      <c r="W16" s="120">
        <v>1.2710669919999999E-3</v>
      </c>
      <c r="X16" s="120">
        <v>1.3415534342836364E-5</v>
      </c>
      <c r="Y16" s="120">
        <v>2.0123301514254546E-5</v>
      </c>
      <c r="Z16" s="120">
        <v>2.0123301514254546E-5</v>
      </c>
      <c r="AA16" s="120">
        <v>2.0123301514254546E-5</v>
      </c>
      <c r="AB16" s="120">
        <v>7.3785438885599994E-5</v>
      </c>
      <c r="AC16" s="120">
        <v>2.5421339839999999E-4</v>
      </c>
      <c r="AD16" s="120">
        <v>1.1439602927999999E-7</v>
      </c>
      <c r="AE16" s="31"/>
      <c r="AF16" s="133">
        <v>0</v>
      </c>
      <c r="AG16" s="133">
        <v>0</v>
      </c>
      <c r="AH16" s="133">
        <v>6355.3349599999992</v>
      </c>
      <c r="AI16" s="133">
        <v>31</v>
      </c>
      <c r="AJ16" s="133">
        <v>0</v>
      </c>
      <c r="AK16" s="133"/>
      <c r="AL16" s="69" t="s">
        <v>50</v>
      </c>
    </row>
    <row r="17" spans="1:38" s="2" customFormat="1" ht="26.25" customHeight="1" x14ac:dyDescent="0.25">
      <c r="A17" s="49" t="s">
        <v>54</v>
      </c>
      <c r="B17" s="49" t="s">
        <v>59</v>
      </c>
      <c r="C17" s="50" t="s">
        <v>60</v>
      </c>
      <c r="D17" s="51"/>
      <c r="E17" s="120">
        <v>4.8536610326999998</v>
      </c>
      <c r="F17" s="120">
        <v>7.6784336300000006E-2</v>
      </c>
      <c r="G17" s="120">
        <v>4.7038984617999997</v>
      </c>
      <c r="H17" s="120">
        <v>2.0800244448283708E-2</v>
      </c>
      <c r="I17" s="120" t="s">
        <v>429</v>
      </c>
      <c r="J17" s="120" t="s">
        <v>429</v>
      </c>
      <c r="K17" s="120" t="s">
        <v>429</v>
      </c>
      <c r="L17" s="120" t="s">
        <v>429</v>
      </c>
      <c r="M17" s="120">
        <v>197.83555100149999</v>
      </c>
      <c r="N17" s="120">
        <v>0.17911783516749999</v>
      </c>
      <c r="O17" s="120">
        <v>3.9042051100000004E-3</v>
      </c>
      <c r="P17" s="120">
        <v>3.6424091049999994E-4</v>
      </c>
      <c r="Q17" s="120" t="s">
        <v>429</v>
      </c>
      <c r="R17" s="120" t="s">
        <v>429</v>
      </c>
      <c r="S17" s="120" t="s">
        <v>429</v>
      </c>
      <c r="T17" s="120" t="s">
        <v>429</v>
      </c>
      <c r="U17" s="120" t="s">
        <v>429</v>
      </c>
      <c r="V17" s="120" t="s">
        <v>429</v>
      </c>
      <c r="W17" s="120">
        <v>3.3182467049999997E-2</v>
      </c>
      <c r="X17" s="120">
        <v>1.5938571810367871E-4</v>
      </c>
      <c r="Y17" s="120">
        <v>2.6755492114211683E-4</v>
      </c>
      <c r="Z17" s="120">
        <v>8.8798525975910896E-5</v>
      </c>
      <c r="AA17" s="120">
        <v>7.0892564578293633E-5</v>
      </c>
      <c r="AB17" s="120">
        <v>5.8663172979999995E-4</v>
      </c>
      <c r="AC17" s="120">
        <v>5.3258967958000007E-3</v>
      </c>
      <c r="AD17" s="120">
        <v>6.4064185499999995E-2</v>
      </c>
      <c r="AE17" s="31"/>
      <c r="AF17" s="133">
        <v>962.88490000000002</v>
      </c>
      <c r="AG17" s="133">
        <v>289.03454840678842</v>
      </c>
      <c r="AH17" s="133">
        <v>19231</v>
      </c>
      <c r="AI17" s="133">
        <v>0</v>
      </c>
      <c r="AJ17" s="133">
        <v>0</v>
      </c>
      <c r="AK17" s="133"/>
      <c r="AL17" s="69" t="s">
        <v>50</v>
      </c>
    </row>
    <row r="18" spans="1:38" s="2" customFormat="1" ht="26.25" customHeight="1" x14ac:dyDescent="0.25">
      <c r="A18" s="49" t="s">
        <v>54</v>
      </c>
      <c r="B18" s="49" t="s">
        <v>61</v>
      </c>
      <c r="C18" s="50" t="s">
        <v>62</v>
      </c>
      <c r="D18" s="51"/>
      <c r="E18" s="120">
        <v>0.21830359090207946</v>
      </c>
      <c r="F18" s="120">
        <v>3.6276654508840575E-3</v>
      </c>
      <c r="G18" s="120">
        <v>0.18967477928810164</v>
      </c>
      <c r="H18" s="120">
        <v>4.1367415183696105E-3</v>
      </c>
      <c r="I18" s="120" t="s">
        <v>429</v>
      </c>
      <c r="J18" s="120" t="s">
        <v>429</v>
      </c>
      <c r="K18" s="120" t="s">
        <v>429</v>
      </c>
      <c r="L18" s="120" t="s">
        <v>429</v>
      </c>
      <c r="M18" s="120">
        <v>4.3275341479932082E-2</v>
      </c>
      <c r="N18" s="120">
        <v>1.4638276968297302E-3</v>
      </c>
      <c r="O18" s="120">
        <v>1.8469953088052537E-3</v>
      </c>
      <c r="P18" s="120">
        <v>5.0637794824647127E-4</v>
      </c>
      <c r="Q18" s="120" t="s">
        <v>429</v>
      </c>
      <c r="R18" s="120" t="s">
        <v>429</v>
      </c>
      <c r="S18" s="120" t="s">
        <v>429</v>
      </c>
      <c r="T18" s="120" t="s">
        <v>429</v>
      </c>
      <c r="U18" s="120" t="s">
        <v>429</v>
      </c>
      <c r="V18" s="120" t="s">
        <v>429</v>
      </c>
      <c r="W18" s="120">
        <v>3.6444026535823258E-2</v>
      </c>
      <c r="X18" s="120">
        <v>1.1388251413251289E-4</v>
      </c>
      <c r="Y18" s="120">
        <v>2.3743349151563435E-4</v>
      </c>
      <c r="Z18" s="120">
        <v>6.4512101555160896E-5</v>
      </c>
      <c r="AA18" s="120">
        <v>5.1629185682894282E-5</v>
      </c>
      <c r="AB18" s="120">
        <v>4.6745729288620239E-4</v>
      </c>
      <c r="AC18" s="120">
        <v>1.1517615239431012E-3</v>
      </c>
      <c r="AD18" s="120">
        <v>3.3931841781118639E-2</v>
      </c>
      <c r="AE18" s="31"/>
      <c r="AF18" s="133">
        <v>825.23642869250978</v>
      </c>
      <c r="AG18" s="133">
        <v>161.3886</v>
      </c>
      <c r="AH18" s="133">
        <v>2299</v>
      </c>
      <c r="AI18" s="133">
        <v>0</v>
      </c>
      <c r="AJ18" s="133">
        <v>0</v>
      </c>
      <c r="AK18" s="133"/>
      <c r="AL18" s="69" t="s">
        <v>50</v>
      </c>
    </row>
    <row r="19" spans="1:38" s="2" customFormat="1" ht="26.25" customHeight="1" x14ac:dyDescent="0.25">
      <c r="A19" s="49" t="s">
        <v>54</v>
      </c>
      <c r="B19" s="49" t="s">
        <v>63</v>
      </c>
      <c r="C19" s="50" t="s">
        <v>64</v>
      </c>
      <c r="D19" s="51"/>
      <c r="E19" s="120">
        <v>1.178322361559738</v>
      </c>
      <c r="F19" s="120">
        <v>5.6912803445093633E-2</v>
      </c>
      <c r="G19" s="120">
        <v>0.55954787309845899</v>
      </c>
      <c r="H19" s="120">
        <v>2.5806387681872427E-2</v>
      </c>
      <c r="I19" s="120" t="s">
        <v>429</v>
      </c>
      <c r="J19" s="120" t="s">
        <v>429</v>
      </c>
      <c r="K19" s="120" t="s">
        <v>429</v>
      </c>
      <c r="L19" s="120" t="s">
        <v>429</v>
      </c>
      <c r="M19" s="120">
        <v>0.62253088671163748</v>
      </c>
      <c r="N19" s="120">
        <v>0.18764913298384739</v>
      </c>
      <c r="O19" s="120">
        <v>9.6078093232463257E-3</v>
      </c>
      <c r="P19" s="120">
        <v>9.384991061704694E-3</v>
      </c>
      <c r="Q19" s="120" t="s">
        <v>429</v>
      </c>
      <c r="R19" s="120" t="s">
        <v>429</v>
      </c>
      <c r="S19" s="120" t="s">
        <v>429</v>
      </c>
      <c r="T19" s="120" t="s">
        <v>429</v>
      </c>
      <c r="U19" s="120" t="s">
        <v>429</v>
      </c>
      <c r="V19" s="120" t="s">
        <v>429</v>
      </c>
      <c r="W19" s="120">
        <v>0.44609821108470243</v>
      </c>
      <c r="X19" s="120">
        <v>4.7353380940168008E-3</v>
      </c>
      <c r="Y19" s="120">
        <v>7.8082721381776974E-3</v>
      </c>
      <c r="Z19" s="120">
        <v>3.0474894507923496E-3</v>
      </c>
      <c r="AA19" s="120">
        <v>2.9018971047647482E-3</v>
      </c>
      <c r="AB19" s="120">
        <v>1.8492996787751594E-2</v>
      </c>
      <c r="AC19" s="120">
        <v>6.3944932655452133E-2</v>
      </c>
      <c r="AD19" s="120">
        <v>0.46216881728106618</v>
      </c>
      <c r="AE19" s="31"/>
      <c r="AF19" s="133">
        <v>1598.3446017987153</v>
      </c>
      <c r="AG19" s="133">
        <v>2625.4698967562881</v>
      </c>
      <c r="AH19" s="133">
        <v>10483</v>
      </c>
      <c r="AI19" s="133">
        <v>2197</v>
      </c>
      <c r="AJ19" s="133">
        <v>1715</v>
      </c>
      <c r="AK19" s="133"/>
      <c r="AL19" s="69" t="s">
        <v>50</v>
      </c>
    </row>
    <row r="20" spans="1:38" s="2" customFormat="1" ht="26.25" customHeight="1" x14ac:dyDescent="0.25">
      <c r="A20" s="49" t="s">
        <v>54</v>
      </c>
      <c r="B20" s="49" t="s">
        <v>65</v>
      </c>
      <c r="C20" s="50" t="s">
        <v>66</v>
      </c>
      <c r="D20" s="51"/>
      <c r="E20" s="120">
        <v>5.8398757697882786</v>
      </c>
      <c r="F20" s="120">
        <v>0.36684776116080392</v>
      </c>
      <c r="G20" s="120">
        <v>1.7061999999999997</v>
      </c>
      <c r="H20" s="120">
        <v>7.1596662633096594E-2</v>
      </c>
      <c r="I20" s="120" t="s">
        <v>429</v>
      </c>
      <c r="J20" s="120" t="s">
        <v>429</v>
      </c>
      <c r="K20" s="120" t="s">
        <v>429</v>
      </c>
      <c r="L20" s="120" t="s">
        <v>429</v>
      </c>
      <c r="M20" s="120">
        <v>2.3947267404882844</v>
      </c>
      <c r="N20" s="120">
        <v>0.62280181461219219</v>
      </c>
      <c r="O20" s="120">
        <v>7.1895781870969747E-2</v>
      </c>
      <c r="P20" s="120">
        <v>5.9677596113043407E-2</v>
      </c>
      <c r="Q20" s="120" t="s">
        <v>429</v>
      </c>
      <c r="R20" s="120" t="s">
        <v>429</v>
      </c>
      <c r="S20" s="120" t="s">
        <v>429</v>
      </c>
      <c r="T20" s="120" t="s">
        <v>429</v>
      </c>
      <c r="U20" s="120" t="s">
        <v>429</v>
      </c>
      <c r="V20" s="120" t="s">
        <v>429</v>
      </c>
      <c r="W20" s="120">
        <v>0.62718136553708925</v>
      </c>
      <c r="X20" s="120">
        <v>7.6133118792839449E-4</v>
      </c>
      <c r="Y20" s="120">
        <v>1.8997283774845831E-3</v>
      </c>
      <c r="Z20" s="120">
        <v>6.1652752727358977E-4</v>
      </c>
      <c r="AA20" s="120">
        <v>5.5498616275120047E-4</v>
      </c>
      <c r="AB20" s="120">
        <v>3.8325732554377679E-3</v>
      </c>
      <c r="AC20" s="120">
        <v>0.12625947310741786</v>
      </c>
      <c r="AD20" s="120">
        <v>1.2140871674520042</v>
      </c>
      <c r="AE20" s="31"/>
      <c r="AF20" s="133">
        <v>5601.5935999999983</v>
      </c>
      <c r="AG20" s="133">
        <v>4676.7213352321432</v>
      </c>
      <c r="AH20" s="133">
        <v>31560</v>
      </c>
      <c r="AI20" s="133">
        <v>28235</v>
      </c>
      <c r="AJ20" s="133">
        <v>71</v>
      </c>
      <c r="AK20" s="133"/>
      <c r="AL20" s="69" t="s">
        <v>50</v>
      </c>
    </row>
    <row r="21" spans="1:38" s="2" customFormat="1" ht="26.25" customHeight="1" x14ac:dyDescent="0.25">
      <c r="A21" s="49" t="s">
        <v>54</v>
      </c>
      <c r="B21" s="49" t="s">
        <v>67</v>
      </c>
      <c r="C21" s="50" t="s">
        <v>68</v>
      </c>
      <c r="D21" s="51"/>
      <c r="E21" s="120">
        <v>0.95168108798567252</v>
      </c>
      <c r="F21" s="120">
        <v>1.3439925844204299E-2</v>
      </c>
      <c r="G21" s="120">
        <v>0.48467505153135115</v>
      </c>
      <c r="H21" s="120">
        <v>2.0780450086575759E-2</v>
      </c>
      <c r="I21" s="120" t="s">
        <v>429</v>
      </c>
      <c r="J21" s="120" t="s">
        <v>429</v>
      </c>
      <c r="K21" s="120" t="s">
        <v>429</v>
      </c>
      <c r="L21" s="120" t="s">
        <v>429</v>
      </c>
      <c r="M21" s="120">
        <v>0.1173086991927451</v>
      </c>
      <c r="N21" s="120">
        <v>1.4921371750619286E-3</v>
      </c>
      <c r="O21" s="120">
        <v>4.087302774249219E-4</v>
      </c>
      <c r="P21" s="120">
        <v>2.875408517527602E-4</v>
      </c>
      <c r="Q21" s="120" t="s">
        <v>429</v>
      </c>
      <c r="R21" s="120" t="s">
        <v>429</v>
      </c>
      <c r="S21" s="120" t="s">
        <v>429</v>
      </c>
      <c r="T21" s="120" t="s">
        <v>429</v>
      </c>
      <c r="U21" s="120" t="s">
        <v>429</v>
      </c>
      <c r="V21" s="120" t="s">
        <v>429</v>
      </c>
      <c r="W21" s="120">
        <v>1.738184327852323E-2</v>
      </c>
      <c r="X21" s="120">
        <v>1.5122131927979197E-4</v>
      </c>
      <c r="Y21" s="120">
        <v>6.6198332734257687E-4</v>
      </c>
      <c r="Z21" s="120">
        <v>1.0692100883855049E-4</v>
      </c>
      <c r="AA21" s="120">
        <v>9.1652833632334789E-5</v>
      </c>
      <c r="AB21" s="120">
        <v>1.0117784890932542E-3</v>
      </c>
      <c r="AC21" s="120">
        <v>2.0861612193466264E-3</v>
      </c>
      <c r="AD21" s="120">
        <v>5.8793233318945162E-2</v>
      </c>
      <c r="AE21" s="31"/>
      <c r="AF21" s="133">
        <v>3205.5331305160098</v>
      </c>
      <c r="AG21" s="133">
        <v>113.90589999999999</v>
      </c>
      <c r="AH21" s="133">
        <v>12309</v>
      </c>
      <c r="AI21" s="133">
        <v>9</v>
      </c>
      <c r="AJ21" s="133">
        <v>6</v>
      </c>
      <c r="AK21" s="133"/>
      <c r="AL21" s="69" t="s">
        <v>50</v>
      </c>
    </row>
    <row r="22" spans="1:38" s="2" customFormat="1" ht="26.25" customHeight="1" x14ac:dyDescent="0.25">
      <c r="A22" s="49" t="s">
        <v>54</v>
      </c>
      <c r="B22" s="52" t="s">
        <v>69</v>
      </c>
      <c r="C22" s="50" t="s">
        <v>70</v>
      </c>
      <c r="D22" s="51"/>
      <c r="E22" s="120">
        <v>8.0631173196993817</v>
      </c>
      <c r="F22" s="120">
        <v>0.19506915457983998</v>
      </c>
      <c r="G22" s="120">
        <v>0.84823998457051697</v>
      </c>
      <c r="H22" s="120">
        <v>0.12803430486763623</v>
      </c>
      <c r="I22" s="120" t="s">
        <v>429</v>
      </c>
      <c r="J22" s="120" t="s">
        <v>429</v>
      </c>
      <c r="K22" s="120" t="s">
        <v>429</v>
      </c>
      <c r="L22" s="120" t="s">
        <v>429</v>
      </c>
      <c r="M22" s="120">
        <v>7.7734350723421999</v>
      </c>
      <c r="N22" s="120">
        <v>1.2104486528611851</v>
      </c>
      <c r="O22" s="120">
        <v>3.553921350474E-2</v>
      </c>
      <c r="P22" s="120">
        <v>9.6613695499911015E-2</v>
      </c>
      <c r="Q22" s="120" t="s">
        <v>429</v>
      </c>
      <c r="R22" s="120" t="s">
        <v>429</v>
      </c>
      <c r="S22" s="120" t="s">
        <v>429</v>
      </c>
      <c r="T22" s="120" t="s">
        <v>429</v>
      </c>
      <c r="U22" s="120" t="s">
        <v>429</v>
      </c>
      <c r="V22" s="120" t="s">
        <v>429</v>
      </c>
      <c r="W22" s="120">
        <v>0.36307708048468185</v>
      </c>
      <c r="X22" s="120">
        <v>4.7588888928236394E-4</v>
      </c>
      <c r="Y22" s="120">
        <v>2.0563230673348552E-3</v>
      </c>
      <c r="Z22" s="120">
        <v>5.5648022484447608E-4</v>
      </c>
      <c r="AA22" s="120">
        <v>3.3384845218730098E-4</v>
      </c>
      <c r="AB22" s="120">
        <v>3.4225406336489961E-3</v>
      </c>
      <c r="AC22" s="120">
        <v>6.9861986991568079E-2</v>
      </c>
      <c r="AD22" s="120">
        <v>0.34793102516579999</v>
      </c>
      <c r="AE22" s="31"/>
      <c r="AF22" s="133">
        <v>3410.1081254799992</v>
      </c>
      <c r="AG22" s="133">
        <v>5630.0384503349842</v>
      </c>
      <c r="AH22" s="133">
        <v>12874</v>
      </c>
      <c r="AI22" s="133">
        <v>0</v>
      </c>
      <c r="AJ22" s="133">
        <v>2664</v>
      </c>
      <c r="AK22" s="133"/>
      <c r="AL22" s="69" t="s">
        <v>50</v>
      </c>
    </row>
    <row r="23" spans="1:38" s="2" customFormat="1" ht="26.25" customHeight="1" x14ac:dyDescent="0.25">
      <c r="A23" s="49" t="s">
        <v>71</v>
      </c>
      <c r="B23" s="52" t="s">
        <v>394</v>
      </c>
      <c r="C23" s="50" t="s">
        <v>390</v>
      </c>
      <c r="D23" s="53"/>
      <c r="E23" s="120">
        <v>6.6892522119075988</v>
      </c>
      <c r="F23" s="120">
        <v>0.85653546198001174</v>
      </c>
      <c r="G23" s="120">
        <v>0.12405860000160188</v>
      </c>
      <c r="H23" s="120">
        <v>1.8961618515471463E-3</v>
      </c>
      <c r="I23" s="120" t="s">
        <v>429</v>
      </c>
      <c r="J23" s="120" t="s">
        <v>429</v>
      </c>
      <c r="K23" s="120" t="s">
        <v>429</v>
      </c>
      <c r="L23" s="120" t="s">
        <v>429</v>
      </c>
      <c r="M23" s="120">
        <v>6.7242688549124896</v>
      </c>
      <c r="N23" s="120">
        <v>1.4046226716707942E-4</v>
      </c>
      <c r="O23" s="120">
        <v>1.3320640372894386E-4</v>
      </c>
      <c r="P23" s="120">
        <v>4.6622241305130359E-5</v>
      </c>
      <c r="Q23" s="120" t="s">
        <v>429</v>
      </c>
      <c r="R23" s="120" t="s">
        <v>429</v>
      </c>
      <c r="S23" s="120" t="s">
        <v>429</v>
      </c>
      <c r="T23" s="120" t="s">
        <v>429</v>
      </c>
      <c r="U23" s="120" t="s">
        <v>429</v>
      </c>
      <c r="V23" s="120" t="s">
        <v>429</v>
      </c>
      <c r="W23" s="120">
        <v>4.0305041891015692E-2</v>
      </c>
      <c r="X23" s="120">
        <v>3.0818872655052672E-3</v>
      </c>
      <c r="Y23" s="120">
        <v>1.717292914276005E-2</v>
      </c>
      <c r="Z23" s="120">
        <v>1.8724281082694087E-2</v>
      </c>
      <c r="AA23" s="120">
        <v>4.9711467797623832E-3</v>
      </c>
      <c r="AB23" s="120">
        <v>4.3950244270721785E-2</v>
      </c>
      <c r="AC23" s="120">
        <v>8.0610083782031387E-3</v>
      </c>
      <c r="AD23" s="120">
        <v>6.6669419763029094E-6</v>
      </c>
      <c r="AE23" s="31"/>
      <c r="AF23" s="133">
        <v>6660.3201864471948</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3.4450900949341485</v>
      </c>
      <c r="F24" s="120">
        <v>7.166976942481755E-2</v>
      </c>
      <c r="G24" s="120">
        <v>2.9011124784346394</v>
      </c>
      <c r="H24" s="120">
        <v>6.7009603925240552E-2</v>
      </c>
      <c r="I24" s="120" t="s">
        <v>429</v>
      </c>
      <c r="J24" s="120" t="s">
        <v>429</v>
      </c>
      <c r="K24" s="120" t="s">
        <v>429</v>
      </c>
      <c r="L24" s="120" t="s">
        <v>429</v>
      </c>
      <c r="M24" s="120">
        <v>0.82657744132756783</v>
      </c>
      <c r="N24" s="120">
        <v>0.16231969523422446</v>
      </c>
      <c r="O24" s="120">
        <v>1.1971169225853078E-2</v>
      </c>
      <c r="P24" s="120">
        <v>6.1285611203253463E-3</v>
      </c>
      <c r="Q24" s="120" t="s">
        <v>429</v>
      </c>
      <c r="R24" s="120" t="s">
        <v>429</v>
      </c>
      <c r="S24" s="120" t="s">
        <v>429</v>
      </c>
      <c r="T24" s="120" t="s">
        <v>429</v>
      </c>
      <c r="U24" s="120" t="s">
        <v>429</v>
      </c>
      <c r="V24" s="120" t="s">
        <v>429</v>
      </c>
      <c r="W24" s="120">
        <v>0.373850505904471</v>
      </c>
      <c r="X24" s="120">
        <v>3.759180750455064E-3</v>
      </c>
      <c r="Y24" s="120">
        <v>8.2492145721133961E-3</v>
      </c>
      <c r="Z24" s="120">
        <v>2.5326507532041887E-3</v>
      </c>
      <c r="AA24" s="120">
        <v>2.4452107756030446E-3</v>
      </c>
      <c r="AB24" s="120">
        <v>1.6986256851375694E-2</v>
      </c>
      <c r="AC24" s="120">
        <v>5.6779702119697802E-2</v>
      </c>
      <c r="AD24" s="120">
        <v>0.44157149217962322</v>
      </c>
      <c r="AE24" s="31"/>
      <c r="AF24" s="133">
        <v>15278.30906804434</v>
      </c>
      <c r="AG24" s="133">
        <v>423.22662209791116</v>
      </c>
      <c r="AH24" s="133">
        <v>16719</v>
      </c>
      <c r="AI24" s="133">
        <v>2528</v>
      </c>
      <c r="AJ24" s="133">
        <v>1435</v>
      </c>
      <c r="AK24" s="133"/>
      <c r="AL24" s="69" t="s">
        <v>50</v>
      </c>
    </row>
    <row r="25" spans="1:38" s="2" customFormat="1" ht="26.25" customHeight="1" x14ac:dyDescent="0.25">
      <c r="A25" s="49" t="s">
        <v>74</v>
      </c>
      <c r="B25" s="52" t="s">
        <v>75</v>
      </c>
      <c r="C25" s="28" t="s">
        <v>76</v>
      </c>
      <c r="D25" s="51"/>
      <c r="E25" s="120">
        <v>0.62140896493677289</v>
      </c>
      <c r="F25" s="120">
        <v>0.29499442939072495</v>
      </c>
      <c r="G25" s="120">
        <v>6.6788810330996817E-2</v>
      </c>
      <c r="H25" s="120">
        <v>4.5497219714713791E-4</v>
      </c>
      <c r="I25" s="120" t="s">
        <v>429</v>
      </c>
      <c r="J25" s="120" t="s">
        <v>429</v>
      </c>
      <c r="K25" s="120" t="s">
        <v>429</v>
      </c>
      <c r="L25" s="120" t="s">
        <v>429</v>
      </c>
      <c r="M25" s="120">
        <v>1.0026718360633253</v>
      </c>
      <c r="N25" s="120">
        <v>5.7865305028231903E-5</v>
      </c>
      <c r="O25" s="120">
        <v>5.7865305028231903E-5</v>
      </c>
      <c r="P25" s="120">
        <v>2.0252856759881165E-5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2893.2652514115948</v>
      </c>
      <c r="AG25" s="133"/>
      <c r="AH25" s="133"/>
      <c r="AI25" s="133"/>
      <c r="AJ25" s="133"/>
      <c r="AK25" s="133"/>
      <c r="AL25" s="69" t="s">
        <v>50</v>
      </c>
    </row>
    <row r="26" spans="1:38" s="2" customFormat="1" ht="26.25" customHeight="1" x14ac:dyDescent="0.25">
      <c r="A26" s="49" t="s">
        <v>74</v>
      </c>
      <c r="B26" s="49" t="s">
        <v>77</v>
      </c>
      <c r="C26" s="50" t="s">
        <v>78</v>
      </c>
      <c r="D26" s="51"/>
      <c r="E26" s="120">
        <v>5.0870987978385872E-2</v>
      </c>
      <c r="F26" s="120">
        <v>8.8702497131248004E-2</v>
      </c>
      <c r="G26" s="120">
        <v>6.4153807755097242E-3</v>
      </c>
      <c r="H26" s="120">
        <v>1.1364420131332377E-4</v>
      </c>
      <c r="I26" s="120" t="s">
        <v>429</v>
      </c>
      <c r="J26" s="120" t="s">
        <v>429</v>
      </c>
      <c r="K26" s="120" t="s">
        <v>429</v>
      </c>
      <c r="L26" s="120" t="s">
        <v>429</v>
      </c>
      <c r="M26" s="120">
        <v>2.1255095157410144</v>
      </c>
      <c r="N26" s="120">
        <v>1.5369939084755733E-5</v>
      </c>
      <c r="O26" s="120">
        <v>6.7629333934580123E-6</v>
      </c>
      <c r="P26" s="120">
        <v>2.3670266877103043E-6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338.1466696729006</v>
      </c>
      <c r="AG26" s="133"/>
      <c r="AH26" s="133"/>
      <c r="AI26" s="133"/>
      <c r="AJ26" s="133"/>
      <c r="AK26" s="133"/>
      <c r="AL26" s="69" t="s">
        <v>50</v>
      </c>
    </row>
    <row r="27" spans="1:38" s="2" customFormat="1" ht="26.25" customHeight="1" x14ac:dyDescent="0.25">
      <c r="A27" s="49" t="s">
        <v>79</v>
      </c>
      <c r="B27" s="49" t="s">
        <v>80</v>
      </c>
      <c r="C27" s="50" t="s">
        <v>81</v>
      </c>
      <c r="D27" s="51"/>
      <c r="E27" s="120">
        <v>43.779982150066715</v>
      </c>
      <c r="F27" s="120">
        <v>24.972091151481255</v>
      </c>
      <c r="G27" s="120">
        <v>0.90502553390461915</v>
      </c>
      <c r="H27" s="120">
        <v>2.4068785870174754</v>
      </c>
      <c r="I27" s="120" t="s">
        <v>429</v>
      </c>
      <c r="J27" s="120" t="s">
        <v>429</v>
      </c>
      <c r="K27" s="120" t="s">
        <v>429</v>
      </c>
      <c r="L27" s="120" t="s">
        <v>429</v>
      </c>
      <c r="M27" s="120">
        <v>184.67579414280254</v>
      </c>
      <c r="N27" s="120">
        <v>9.4517867978345382E-3</v>
      </c>
      <c r="O27" s="120">
        <v>2.6386947203328849E-3</v>
      </c>
      <c r="P27" s="120">
        <v>9.2354315211650969E-4</v>
      </c>
      <c r="Q27" s="120" t="s">
        <v>429</v>
      </c>
      <c r="R27" s="120" t="s">
        <v>429</v>
      </c>
      <c r="S27" s="120" t="s">
        <v>429</v>
      </c>
      <c r="T27" s="120" t="s">
        <v>429</v>
      </c>
      <c r="U27" s="120" t="s">
        <v>429</v>
      </c>
      <c r="V27" s="120" t="s">
        <v>429</v>
      </c>
      <c r="W27" s="120">
        <v>1.1204613691868879</v>
      </c>
      <c r="X27" s="120">
        <v>5.2841478476891232E-2</v>
      </c>
      <c r="Y27" s="120">
        <v>6.2826923784805783E-2</v>
      </c>
      <c r="Z27" s="120">
        <v>4.7905800489689114E-2</v>
      </c>
      <c r="AA27" s="120">
        <v>5.5163419097360999E-2</v>
      </c>
      <c r="AB27" s="120">
        <v>0.21873762184874712</v>
      </c>
      <c r="AC27" s="120">
        <v>0.22409227383737756</v>
      </c>
      <c r="AD27" s="120">
        <v>4.151286109844692E-4</v>
      </c>
      <c r="AE27" s="31"/>
      <c r="AF27" s="133">
        <v>132507.45495029603</v>
      </c>
      <c r="AG27" s="133"/>
      <c r="AH27" s="133">
        <v>0</v>
      </c>
      <c r="AI27" s="133">
        <v>0</v>
      </c>
      <c r="AJ27" s="133"/>
      <c r="AK27" s="133"/>
      <c r="AL27" s="69" t="s">
        <v>50</v>
      </c>
    </row>
    <row r="28" spans="1:38" s="2" customFormat="1" ht="26.25" customHeight="1" x14ac:dyDescent="0.25">
      <c r="A28" s="49" t="s">
        <v>79</v>
      </c>
      <c r="B28" s="49" t="s">
        <v>82</v>
      </c>
      <c r="C28" s="50" t="s">
        <v>83</v>
      </c>
      <c r="D28" s="51"/>
      <c r="E28" s="120">
        <v>8.4741575083023672</v>
      </c>
      <c r="F28" s="120">
        <v>1.0510389592296254</v>
      </c>
      <c r="G28" s="120">
        <v>0.30286487858181754</v>
      </c>
      <c r="H28" s="120">
        <v>2.9263842356047051E-2</v>
      </c>
      <c r="I28" s="120" t="s">
        <v>429</v>
      </c>
      <c r="J28" s="120" t="s">
        <v>429</v>
      </c>
      <c r="K28" s="120" t="s">
        <v>429</v>
      </c>
      <c r="L28" s="120" t="s">
        <v>429</v>
      </c>
      <c r="M28" s="120">
        <v>21.647609088332338</v>
      </c>
      <c r="N28" s="120">
        <v>4.5066713909408746E-4</v>
      </c>
      <c r="O28" s="120">
        <v>3.4094327577332238E-4</v>
      </c>
      <c r="P28" s="120">
        <v>1.1933014652066286E-4</v>
      </c>
      <c r="Q28" s="120" t="s">
        <v>429</v>
      </c>
      <c r="R28" s="120" t="s">
        <v>429</v>
      </c>
      <c r="S28" s="120" t="s">
        <v>429</v>
      </c>
      <c r="T28" s="120" t="s">
        <v>429</v>
      </c>
      <c r="U28" s="120" t="s">
        <v>429</v>
      </c>
      <c r="V28" s="120" t="s">
        <v>429</v>
      </c>
      <c r="W28" s="120">
        <v>7.4488472660879407E-2</v>
      </c>
      <c r="X28" s="120">
        <v>1.3341553114843935E-2</v>
      </c>
      <c r="Y28" s="120">
        <v>1.5446556213147996E-2</v>
      </c>
      <c r="Z28" s="120">
        <v>1.3131880364922048E-2</v>
      </c>
      <c r="AA28" s="120">
        <v>1.212949129732728E-2</v>
      </c>
      <c r="AB28" s="120">
        <v>5.4049480990241254E-2</v>
      </c>
      <c r="AC28" s="120">
        <v>1.4897694532175879E-2</v>
      </c>
      <c r="AD28" s="120">
        <v>6.4312838844448835E-5</v>
      </c>
      <c r="AE28" s="31"/>
      <c r="AF28" s="133">
        <v>17056.388145262423</v>
      </c>
      <c r="AG28" s="133"/>
      <c r="AH28" s="133">
        <v>0</v>
      </c>
      <c r="AI28" s="133">
        <v>0</v>
      </c>
      <c r="AJ28" s="133"/>
      <c r="AK28" s="133"/>
      <c r="AL28" s="69" t="s">
        <v>50</v>
      </c>
    </row>
    <row r="29" spans="1:38" s="2" customFormat="1" ht="26.25" customHeight="1" x14ac:dyDescent="0.25">
      <c r="A29" s="49" t="s">
        <v>79</v>
      </c>
      <c r="B29" s="49" t="s">
        <v>84</v>
      </c>
      <c r="C29" s="50" t="s">
        <v>85</v>
      </c>
      <c r="D29" s="51"/>
      <c r="E29" s="120">
        <v>73.767333572878513</v>
      </c>
      <c r="F29" s="120">
        <v>4.7218569564282182</v>
      </c>
      <c r="G29" s="120">
        <v>1.3826939352216021</v>
      </c>
      <c r="H29" s="120">
        <v>1.8947182629225429E-2</v>
      </c>
      <c r="I29" s="120" t="s">
        <v>429</v>
      </c>
      <c r="J29" s="120" t="s">
        <v>429</v>
      </c>
      <c r="K29" s="120" t="s">
        <v>429</v>
      </c>
      <c r="L29" s="120" t="s">
        <v>429</v>
      </c>
      <c r="M29" s="120">
        <v>15.112159925480984</v>
      </c>
      <c r="N29" s="120">
        <v>1.8182473301552539E-3</v>
      </c>
      <c r="O29" s="120">
        <v>1.7216732326279078E-3</v>
      </c>
      <c r="P29" s="120">
        <v>6.0258563141976759E-4</v>
      </c>
      <c r="Q29" s="120" t="s">
        <v>429</v>
      </c>
      <c r="R29" s="120" t="s">
        <v>429</v>
      </c>
      <c r="S29" s="120" t="s">
        <v>429</v>
      </c>
      <c r="T29" s="120" t="s">
        <v>429</v>
      </c>
      <c r="U29" s="120" t="s">
        <v>429</v>
      </c>
      <c r="V29" s="120" t="s">
        <v>429</v>
      </c>
      <c r="W29" s="120">
        <v>0.52272411137448083</v>
      </c>
      <c r="X29" s="120">
        <v>6.2206052229296389E-3</v>
      </c>
      <c r="Y29" s="120">
        <v>3.7328166415640317E-2</v>
      </c>
      <c r="Z29" s="120">
        <v>4.160512794141849E-2</v>
      </c>
      <c r="AA29" s="120">
        <v>9.7170449677331881E-3</v>
      </c>
      <c r="AB29" s="120">
        <v>9.4870944547721631E-2</v>
      </c>
      <c r="AC29" s="120">
        <v>0.10454482227489616</v>
      </c>
      <c r="AD29" s="120">
        <v>8.868570981215203E-5</v>
      </c>
      <c r="AE29" s="31"/>
      <c r="AF29" s="133">
        <v>86091.777621147281</v>
      </c>
      <c r="AG29" s="133"/>
      <c r="AH29" s="133">
        <v>0</v>
      </c>
      <c r="AI29" s="133">
        <v>0</v>
      </c>
      <c r="AJ29" s="133"/>
      <c r="AK29" s="133"/>
      <c r="AL29" s="69" t="s">
        <v>50</v>
      </c>
    </row>
    <row r="30" spans="1:38" s="2" customFormat="1" ht="26.25" customHeight="1" x14ac:dyDescent="0.25">
      <c r="A30" s="49" t="s">
        <v>79</v>
      </c>
      <c r="B30" s="49" t="s">
        <v>86</v>
      </c>
      <c r="C30" s="50" t="s">
        <v>87</v>
      </c>
      <c r="D30" s="51"/>
      <c r="E30" s="120">
        <v>0.18998897451571442</v>
      </c>
      <c r="F30" s="120">
        <v>2.6193255095317696</v>
      </c>
      <c r="G30" s="120">
        <v>3.0016028341246703E-3</v>
      </c>
      <c r="H30" s="120">
        <v>1.5055192891429651E-3</v>
      </c>
      <c r="I30" s="120" t="s">
        <v>429</v>
      </c>
      <c r="J30" s="120" t="s">
        <v>429</v>
      </c>
      <c r="K30" s="120" t="s">
        <v>429</v>
      </c>
      <c r="L30" s="120" t="s">
        <v>429</v>
      </c>
      <c r="M30" s="120">
        <v>9.2687688368949903</v>
      </c>
      <c r="N30" s="120">
        <v>1.2424964369109193E-4</v>
      </c>
      <c r="O30" s="120">
        <v>2.4849928738218389E-5</v>
      </c>
      <c r="P30" s="120">
        <v>8.6974750583764359E-6</v>
      </c>
      <c r="Q30" s="120" t="s">
        <v>429</v>
      </c>
      <c r="R30" s="120" t="s">
        <v>429</v>
      </c>
      <c r="S30" s="120" t="s">
        <v>429</v>
      </c>
      <c r="T30" s="120" t="s">
        <v>429</v>
      </c>
      <c r="U30" s="120" t="s">
        <v>429</v>
      </c>
      <c r="V30" s="120" t="s">
        <v>429</v>
      </c>
      <c r="W30" s="120">
        <v>3.8517389544238498E-3</v>
      </c>
      <c r="X30" s="120">
        <v>4.1612605693027533E-4</v>
      </c>
      <c r="Y30" s="120">
        <v>6.7654854988048133E-4</v>
      </c>
      <c r="Z30" s="120">
        <v>2.8293593235863447E-4</v>
      </c>
      <c r="AA30" s="120">
        <v>7.79921271431112E-4</v>
      </c>
      <c r="AB30" s="120">
        <v>2.155531810600503E-3</v>
      </c>
      <c r="AC30" s="120">
        <v>7.7034779088477E-4</v>
      </c>
      <c r="AD30" s="120">
        <v>2.1696115742220892E-5</v>
      </c>
      <c r="AE30" s="31"/>
      <c r="AF30" s="133">
        <v>1242.4964369109193</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6.3264176223451907</v>
      </c>
      <c r="G31" s="120" t="s">
        <v>431</v>
      </c>
      <c r="H31" s="120" t="s">
        <v>431</v>
      </c>
      <c r="I31" s="120" t="s">
        <v>429</v>
      </c>
      <c r="J31" s="120" t="s">
        <v>429</v>
      </c>
      <c r="K31" s="120" t="s">
        <v>429</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2058.73930432415</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t="s">
        <v>429</v>
      </c>
      <c r="J32" s="120" t="s">
        <v>429</v>
      </c>
      <c r="K32" s="120" t="s">
        <v>429</v>
      </c>
      <c r="L32" s="120" t="s">
        <v>429</v>
      </c>
      <c r="M32" s="120" t="s">
        <v>431</v>
      </c>
      <c r="N32" s="120">
        <v>3.434491045761471</v>
      </c>
      <c r="O32" s="120">
        <v>1.5892904717408399E-2</v>
      </c>
      <c r="P32" s="120" t="s">
        <v>431</v>
      </c>
      <c r="Q32" s="120" t="s">
        <v>429</v>
      </c>
      <c r="R32" s="120" t="s">
        <v>429</v>
      </c>
      <c r="S32" s="120" t="s">
        <v>429</v>
      </c>
      <c r="T32" s="120" t="s">
        <v>429</v>
      </c>
      <c r="U32" s="120" t="s">
        <v>429</v>
      </c>
      <c r="V32" s="120" t="s">
        <v>429</v>
      </c>
      <c r="W32" s="120" t="s">
        <v>431</v>
      </c>
      <c r="X32" s="120">
        <v>1.2490108953761713E-3</v>
      </c>
      <c r="Y32" s="120">
        <v>1.2490108953761713E-3</v>
      </c>
      <c r="Z32" s="120">
        <v>1.2490108953761713E-3</v>
      </c>
      <c r="AA32" s="120">
        <v>1.2490108953761713E-3</v>
      </c>
      <c r="AB32" s="120">
        <v>4.996043581504685E-3</v>
      </c>
      <c r="AC32" s="120" t="s">
        <v>431</v>
      </c>
      <c r="AD32" s="120" t="s">
        <v>431</v>
      </c>
      <c r="AE32" s="31"/>
      <c r="AF32" s="133"/>
      <c r="AG32" s="133"/>
      <c r="AH32" s="133"/>
      <c r="AI32" s="133"/>
      <c r="AJ32" s="133"/>
      <c r="AK32" s="133">
        <v>50012.231683699873</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t="s">
        <v>429</v>
      </c>
      <c r="J33" s="120" t="s">
        <v>429</v>
      </c>
      <c r="K33" s="120" t="s">
        <v>429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50012.231683699873</v>
      </c>
      <c r="AL33" s="69" t="s">
        <v>414</v>
      </c>
    </row>
    <row r="34" spans="1:38" s="2" customFormat="1" ht="26.25" customHeight="1" x14ac:dyDescent="0.25">
      <c r="A34" s="49" t="s">
        <v>71</v>
      </c>
      <c r="B34" s="49" t="s">
        <v>94</v>
      </c>
      <c r="C34" s="50" t="s">
        <v>95</v>
      </c>
      <c r="D34" s="51"/>
      <c r="E34" s="120">
        <v>1.4234495162548659</v>
      </c>
      <c r="F34" s="120">
        <v>0.25760227683640513</v>
      </c>
      <c r="G34" s="120">
        <v>9.5697996556000003E-2</v>
      </c>
      <c r="H34" s="120">
        <v>4.8171104632319919E-4</v>
      </c>
      <c r="I34" s="120" t="s">
        <v>429</v>
      </c>
      <c r="J34" s="120" t="s">
        <v>429</v>
      </c>
      <c r="K34" s="120" t="s">
        <v>429</v>
      </c>
      <c r="L34" s="120" t="s">
        <v>429</v>
      </c>
      <c r="M34" s="120">
        <v>1.4585849378474613</v>
      </c>
      <c r="N34" s="120">
        <v>2.7758055064715675E-3</v>
      </c>
      <c r="O34" s="120">
        <v>2.0092550647156683E-4</v>
      </c>
      <c r="P34" s="120">
        <v>3.4167192726504837E-4</v>
      </c>
      <c r="Q34" s="120" t="s">
        <v>429</v>
      </c>
      <c r="R34" s="120" t="s">
        <v>429</v>
      </c>
      <c r="S34" s="120" t="s">
        <v>429</v>
      </c>
      <c r="T34" s="120" t="s">
        <v>429</v>
      </c>
      <c r="U34" s="120" t="s">
        <v>429</v>
      </c>
      <c r="V34" s="120" t="s">
        <v>429</v>
      </c>
      <c r="W34" s="120">
        <v>2.1220514279680872E-2</v>
      </c>
      <c r="X34" s="120">
        <v>8.9036025027538178E-4</v>
      </c>
      <c r="Y34" s="120">
        <v>5.391625960000904E-3</v>
      </c>
      <c r="Z34" s="120">
        <v>6.0247710268633925E-3</v>
      </c>
      <c r="AA34" s="120">
        <v>1.3850048337616973E-3</v>
      </c>
      <c r="AB34" s="120">
        <v>1.3691762070901376E-2</v>
      </c>
      <c r="AC34" s="120">
        <v>4.244102855936174E-3</v>
      </c>
      <c r="AD34" s="120">
        <v>1.86680940208336E-6</v>
      </c>
      <c r="AE34" s="31"/>
      <c r="AF34" s="133">
        <v>1730.2753235783398</v>
      </c>
      <c r="AG34" s="133">
        <v>30.800000000000004</v>
      </c>
      <c r="AH34" s="133">
        <v>0</v>
      </c>
      <c r="AI34" s="133">
        <v>0</v>
      </c>
      <c r="AJ34" s="133">
        <v>0</v>
      </c>
      <c r="AK34" s="133"/>
      <c r="AL34" s="69" t="s">
        <v>50</v>
      </c>
    </row>
    <row r="35" spans="1:38" s="6" customFormat="1" ht="26.25" customHeight="1" x14ac:dyDescent="0.25">
      <c r="A35" s="49" t="s">
        <v>96</v>
      </c>
      <c r="B35" s="49" t="s">
        <v>97</v>
      </c>
      <c r="C35" s="50" t="s">
        <v>98</v>
      </c>
      <c r="D35" s="51"/>
      <c r="E35" s="120">
        <v>1.107902238310237</v>
      </c>
      <c r="F35" s="120">
        <v>0.41691415896481188</v>
      </c>
      <c r="G35" s="120">
        <v>1.9764975931454622E-2</v>
      </c>
      <c r="H35" s="120">
        <v>2.5978502855511688E-4</v>
      </c>
      <c r="I35" s="120" t="s">
        <v>429</v>
      </c>
      <c r="J35" s="120" t="s">
        <v>429</v>
      </c>
      <c r="K35" s="120" t="s">
        <v>429</v>
      </c>
      <c r="L35" s="120" t="s">
        <v>429</v>
      </c>
      <c r="M35" s="120">
        <v>0.44316089532409414</v>
      </c>
      <c r="N35" s="120">
        <v>1.6806159034515864E-5</v>
      </c>
      <c r="O35" s="120">
        <v>1.6806159034515864E-5</v>
      </c>
      <c r="P35" s="120">
        <v>5.8821556620805508E-6</v>
      </c>
      <c r="Q35" s="120" t="s">
        <v>429</v>
      </c>
      <c r="R35" s="120" t="s">
        <v>429</v>
      </c>
      <c r="S35" s="120" t="s">
        <v>429</v>
      </c>
      <c r="T35" s="120" t="s">
        <v>429</v>
      </c>
      <c r="U35" s="120" t="s">
        <v>429</v>
      </c>
      <c r="V35" s="120" t="s">
        <v>429</v>
      </c>
      <c r="W35" s="120">
        <v>4.6216937344918619E-3</v>
      </c>
      <c r="X35" s="120">
        <v>1.4751580854627929E-3</v>
      </c>
      <c r="Y35" s="120">
        <v>1.2414323891829799E-3</v>
      </c>
      <c r="Z35" s="120">
        <v>1.2246060836185544E-3</v>
      </c>
      <c r="AA35" s="120">
        <v>1.4367743327807492E-3</v>
      </c>
      <c r="AB35" s="120">
        <v>5.3779708910450755E-3</v>
      </c>
      <c r="AC35" s="120">
        <v>9.2433874689837249E-4</v>
      </c>
      <c r="AD35" s="120">
        <v>9.6609075180652695E-7</v>
      </c>
      <c r="AE35" s="31"/>
      <c r="AF35" s="133">
        <v>840.30795172579303</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0.54541677413535261</v>
      </c>
      <c r="F36" s="120">
        <v>0.64006500989569137</v>
      </c>
      <c r="G36" s="120">
        <v>8.5027173600327587E-3</v>
      </c>
      <c r="H36" s="120">
        <v>1.3176084019800064E-4</v>
      </c>
      <c r="I36" s="120" t="s">
        <v>429</v>
      </c>
      <c r="J36" s="120" t="s">
        <v>429</v>
      </c>
      <c r="K36" s="120" t="s">
        <v>429</v>
      </c>
      <c r="L36" s="120" t="s">
        <v>429</v>
      </c>
      <c r="M36" s="120">
        <v>2.6110731466061718</v>
      </c>
      <c r="N36" s="120">
        <v>2.0349875953323241E-5</v>
      </c>
      <c r="O36" s="120">
        <v>1.0600269118314029E-5</v>
      </c>
      <c r="P36" s="120">
        <v>3.7100941914099106E-6</v>
      </c>
      <c r="Q36" s="120" t="s">
        <v>429</v>
      </c>
      <c r="R36" s="120" t="s">
        <v>429</v>
      </c>
      <c r="S36" s="120" t="s">
        <v>429</v>
      </c>
      <c r="T36" s="120" t="s">
        <v>429</v>
      </c>
      <c r="U36" s="120" t="s">
        <v>429</v>
      </c>
      <c r="V36" s="120" t="s">
        <v>429</v>
      </c>
      <c r="W36" s="120">
        <v>7.8508124677597723E-3</v>
      </c>
      <c r="X36" s="120">
        <v>2.8777865624030475E-4</v>
      </c>
      <c r="Y36" s="120">
        <v>1.2375015934402702E-3</v>
      </c>
      <c r="Z36" s="120">
        <v>1.2250347987668891E-3</v>
      </c>
      <c r="AA36" s="120">
        <v>5.07713975431649E-4</v>
      </c>
      <c r="AB36" s="120">
        <v>3.2580290238791139E-3</v>
      </c>
      <c r="AC36" s="120">
        <v>1.5701624935519547E-3</v>
      </c>
      <c r="AD36" s="120">
        <v>3.838093944871567E-6</v>
      </c>
      <c r="AE36" s="31"/>
      <c r="AF36" s="133">
        <v>530.01345591570157</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0.9516</v>
      </c>
      <c r="F37" s="120">
        <v>3.1720000000000003E-3</v>
      </c>
      <c r="G37" s="120">
        <v>1.9032000000000001E-3</v>
      </c>
      <c r="H37" s="120">
        <v>6.3440000000000007E-3</v>
      </c>
      <c r="I37" s="120" t="s">
        <v>429</v>
      </c>
      <c r="J37" s="120" t="s">
        <v>429</v>
      </c>
      <c r="K37" s="120" t="s">
        <v>429</v>
      </c>
      <c r="L37" s="120" t="s">
        <v>429</v>
      </c>
      <c r="M37" s="120">
        <v>6.3439999999999996E-2</v>
      </c>
      <c r="N37" s="120">
        <v>9.516E-6</v>
      </c>
      <c r="O37" s="120">
        <v>1.5859999999999999E-6</v>
      </c>
      <c r="P37" s="120">
        <v>6.3440000000000002E-4</v>
      </c>
      <c r="Q37" s="120" t="s">
        <v>429</v>
      </c>
      <c r="R37" s="120" t="s">
        <v>429</v>
      </c>
      <c r="S37" s="120" t="s">
        <v>429</v>
      </c>
      <c r="T37" s="120" t="s">
        <v>429</v>
      </c>
      <c r="U37" s="120" t="s">
        <v>429</v>
      </c>
      <c r="V37" s="120" t="s">
        <v>429</v>
      </c>
      <c r="W37" s="120">
        <v>1.2688E-3</v>
      </c>
      <c r="X37" s="120">
        <v>1.3391607272727275E-5</v>
      </c>
      <c r="Y37" s="120">
        <v>2.0087410909090908E-5</v>
      </c>
      <c r="Z37" s="120">
        <v>2.0087410909090908E-5</v>
      </c>
      <c r="AA37" s="120">
        <v>2.0087410909090908E-5</v>
      </c>
      <c r="AB37" s="120">
        <v>7.3653839999999999E-5</v>
      </c>
      <c r="AC37" s="120">
        <v>2.5376000000000001E-4</v>
      </c>
      <c r="AD37" s="120">
        <v>1.1419200000000001E-7</v>
      </c>
      <c r="AE37" s="31"/>
      <c r="AF37" s="133">
        <v>0</v>
      </c>
      <c r="AG37" s="133">
        <v>0</v>
      </c>
      <c r="AH37" s="133">
        <v>6344</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429</v>
      </c>
      <c r="J38" s="120" t="s">
        <v>429</v>
      </c>
      <c r="K38" s="120" t="s">
        <v>429</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2.5832933819653077</v>
      </c>
      <c r="F39" s="120">
        <v>0.92551500468008685</v>
      </c>
      <c r="G39" s="120">
        <v>2.0505698778559163</v>
      </c>
      <c r="H39" s="120">
        <v>9.5753683760360753E-2</v>
      </c>
      <c r="I39" s="120" t="s">
        <v>429</v>
      </c>
      <c r="J39" s="120" t="s">
        <v>429</v>
      </c>
      <c r="K39" s="120" t="s">
        <v>429</v>
      </c>
      <c r="L39" s="120" t="s">
        <v>429</v>
      </c>
      <c r="M39" s="120">
        <v>8.2923867102766344</v>
      </c>
      <c r="N39" s="120">
        <v>0.19657332296332194</v>
      </c>
      <c r="O39" s="120">
        <v>2.2740619782508679E-2</v>
      </c>
      <c r="P39" s="120">
        <v>1.6445100157661888E-2</v>
      </c>
      <c r="Q39" s="120" t="s">
        <v>429</v>
      </c>
      <c r="R39" s="120" t="s">
        <v>429</v>
      </c>
      <c r="S39" s="120" t="s">
        <v>429</v>
      </c>
      <c r="T39" s="120" t="s">
        <v>429</v>
      </c>
      <c r="U39" s="120" t="s">
        <v>429</v>
      </c>
      <c r="V39" s="120" t="s">
        <v>429</v>
      </c>
      <c r="W39" s="120">
        <v>1.2220905016281172</v>
      </c>
      <c r="X39" s="120">
        <v>5.9763455269928892E-2</v>
      </c>
      <c r="Y39" s="120">
        <v>8.3402230991159218E-2</v>
      </c>
      <c r="Z39" s="120">
        <v>3.0957443333721132E-2</v>
      </c>
      <c r="AA39" s="120">
        <v>2.9627147966543452E-2</v>
      </c>
      <c r="AB39" s="120">
        <v>0.20375027756135269</v>
      </c>
      <c r="AC39" s="120">
        <v>0.78337655934968409</v>
      </c>
      <c r="AD39" s="120">
        <v>0.14727725376537934</v>
      </c>
      <c r="AE39" s="31"/>
      <c r="AF39" s="133">
        <v>24725.328199999996</v>
      </c>
      <c r="AG39" s="133">
        <v>737.01266172443934</v>
      </c>
      <c r="AH39" s="133">
        <v>20232.251397995824</v>
      </c>
      <c r="AI39" s="133">
        <v>2707.5147024141052</v>
      </c>
      <c r="AJ39" s="133">
        <v>613</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429</v>
      </c>
      <c r="J40" s="120" t="s">
        <v>429</v>
      </c>
      <c r="K40" s="120" t="s">
        <v>429</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14.007460241662626</v>
      </c>
      <c r="F41" s="120">
        <v>30.232716723220527</v>
      </c>
      <c r="G41" s="120">
        <v>10.285013657905333</v>
      </c>
      <c r="H41" s="120">
        <v>0.55512554818336934</v>
      </c>
      <c r="I41" s="120" t="s">
        <v>429</v>
      </c>
      <c r="J41" s="120" t="s">
        <v>429</v>
      </c>
      <c r="K41" s="120" t="s">
        <v>429</v>
      </c>
      <c r="L41" s="120" t="s">
        <v>429</v>
      </c>
      <c r="M41" s="120">
        <v>291.04929277690206</v>
      </c>
      <c r="N41" s="120">
        <v>2.5762374020976346</v>
      </c>
      <c r="O41" s="120">
        <v>0.25789258559951123</v>
      </c>
      <c r="P41" s="120">
        <v>0.24019895642602829</v>
      </c>
      <c r="Q41" s="120" t="s">
        <v>429</v>
      </c>
      <c r="R41" s="120" t="s">
        <v>429</v>
      </c>
      <c r="S41" s="120" t="s">
        <v>429</v>
      </c>
      <c r="T41" s="120" t="s">
        <v>429</v>
      </c>
      <c r="U41" s="120" t="s">
        <v>429</v>
      </c>
      <c r="V41" s="120" t="s">
        <v>429</v>
      </c>
      <c r="W41" s="120">
        <v>28.458985981053313</v>
      </c>
      <c r="X41" s="120">
        <v>2.7115176988205034</v>
      </c>
      <c r="Y41" s="120">
        <v>2.7544946987234691</v>
      </c>
      <c r="Z41" s="120">
        <v>1.0147901015590088</v>
      </c>
      <c r="AA41" s="120">
        <v>1.5036248868441153</v>
      </c>
      <c r="AB41" s="120">
        <v>7.9844273859470958</v>
      </c>
      <c r="AC41" s="120">
        <v>19.284911700513621</v>
      </c>
      <c r="AD41" s="120">
        <v>1.8803807504902734</v>
      </c>
      <c r="AE41" s="31"/>
      <c r="AF41" s="133">
        <v>71305.992999999988</v>
      </c>
      <c r="AG41" s="133">
        <v>11053.293409437809</v>
      </c>
      <c r="AH41" s="133">
        <v>52502.592602004173</v>
      </c>
      <c r="AI41" s="133">
        <v>62890</v>
      </c>
      <c r="AJ41" s="133">
        <v>0</v>
      </c>
      <c r="AK41" s="133"/>
      <c r="AL41" s="69" t="s">
        <v>50</v>
      </c>
    </row>
    <row r="42" spans="1:38" s="2" customFormat="1" ht="26.25" customHeight="1" x14ac:dyDescent="0.25">
      <c r="A42" s="49" t="s">
        <v>71</v>
      </c>
      <c r="B42" s="49" t="s">
        <v>108</v>
      </c>
      <c r="C42" s="50" t="s">
        <v>109</v>
      </c>
      <c r="D42" s="51"/>
      <c r="E42" s="120">
        <v>0.93559446196071716</v>
      </c>
      <c r="F42" s="120">
        <v>4.993426411835312</v>
      </c>
      <c r="G42" s="120">
        <v>2.2401530476058751E-2</v>
      </c>
      <c r="H42" s="120">
        <v>2.9388497713537425E-4</v>
      </c>
      <c r="I42" s="120" t="s">
        <v>429</v>
      </c>
      <c r="J42" s="120" t="s">
        <v>429</v>
      </c>
      <c r="K42" s="120" t="s">
        <v>429</v>
      </c>
      <c r="L42" s="120" t="s">
        <v>429</v>
      </c>
      <c r="M42" s="120">
        <v>25.220144747721427</v>
      </c>
      <c r="N42" s="120">
        <v>1.5225672819382184E-4</v>
      </c>
      <c r="O42" s="120">
        <v>4.3929429350661868E-5</v>
      </c>
      <c r="P42" s="120">
        <v>1.5375300272731654E-5</v>
      </c>
      <c r="Q42" s="120" t="s">
        <v>429</v>
      </c>
      <c r="R42" s="120" t="s">
        <v>429</v>
      </c>
      <c r="S42" s="120" t="s">
        <v>429</v>
      </c>
      <c r="T42" s="120" t="s">
        <v>429</v>
      </c>
      <c r="U42" s="120" t="s">
        <v>429</v>
      </c>
      <c r="V42" s="120" t="s">
        <v>429</v>
      </c>
      <c r="W42" s="120">
        <v>6.692128811078174E-2</v>
      </c>
      <c r="X42" s="120">
        <v>5.5417554378191106E-3</v>
      </c>
      <c r="Y42" s="120">
        <v>1.1319087500516297E-2</v>
      </c>
      <c r="Z42" s="120">
        <v>5.7017631271582938E-3</v>
      </c>
      <c r="AA42" s="120">
        <v>1.1264543365594789E-2</v>
      </c>
      <c r="AB42" s="120">
        <v>3.3827149431088499E-2</v>
      </c>
      <c r="AC42" s="120">
        <v>1.3384257622156347E-2</v>
      </c>
      <c r="AD42" s="120">
        <v>3.8308952721382038E-5</v>
      </c>
      <c r="AE42" s="31"/>
      <c r="AF42" s="133">
        <v>2196.4714675330933</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0.7899223382772953</v>
      </c>
      <c r="F43" s="120">
        <v>1.6073773430047014</v>
      </c>
      <c r="G43" s="120">
        <v>0.42160065870000002</v>
      </c>
      <c r="H43" s="120">
        <v>3.0797381338185416E-2</v>
      </c>
      <c r="I43" s="120" t="s">
        <v>429</v>
      </c>
      <c r="J43" s="120" t="s">
        <v>429</v>
      </c>
      <c r="K43" s="120" t="s">
        <v>429</v>
      </c>
      <c r="L43" s="120" t="s">
        <v>429</v>
      </c>
      <c r="M43" s="120">
        <v>13.554229975133246</v>
      </c>
      <c r="N43" s="120">
        <v>0.12160707485900002</v>
      </c>
      <c r="O43" s="120">
        <v>3.3229562169000013E-2</v>
      </c>
      <c r="P43" s="120">
        <v>1.1229675438900003E-2</v>
      </c>
      <c r="Q43" s="120" t="s">
        <v>429</v>
      </c>
      <c r="R43" s="120" t="s">
        <v>429</v>
      </c>
      <c r="S43" s="120" t="s">
        <v>429</v>
      </c>
      <c r="T43" s="120" t="s">
        <v>429</v>
      </c>
      <c r="U43" s="120" t="s">
        <v>429</v>
      </c>
      <c r="V43" s="120" t="s">
        <v>429</v>
      </c>
      <c r="W43" s="120">
        <v>1.2038618880204783</v>
      </c>
      <c r="X43" s="120">
        <v>0.13122239042644226</v>
      </c>
      <c r="Y43" s="120">
        <v>0.20506535152858477</v>
      </c>
      <c r="Z43" s="120">
        <v>6.4948327370586062E-2</v>
      </c>
      <c r="AA43" s="120">
        <v>5.4310985869763261E-2</v>
      </c>
      <c r="AB43" s="120">
        <v>0.4555470551953763</v>
      </c>
      <c r="AC43" s="120">
        <v>0.64262443609972919</v>
      </c>
      <c r="AD43" s="120">
        <v>4.1010043897125856E-2</v>
      </c>
      <c r="AE43" s="31"/>
      <c r="AF43" s="133">
        <v>2871.9778999999999</v>
      </c>
      <c r="AG43" s="133">
        <v>240.68990000000002</v>
      </c>
      <c r="AH43" s="133">
        <v>610</v>
      </c>
      <c r="AI43" s="133">
        <v>4560.0000000000009</v>
      </c>
      <c r="AJ43" s="133">
        <v>0</v>
      </c>
      <c r="AK43" s="133"/>
      <c r="AL43" s="69" t="s">
        <v>50</v>
      </c>
    </row>
    <row r="44" spans="1:38" s="2" customFormat="1" ht="26.25" customHeight="1" x14ac:dyDescent="0.25">
      <c r="A44" s="49" t="s">
        <v>71</v>
      </c>
      <c r="B44" s="49" t="s">
        <v>112</v>
      </c>
      <c r="C44" s="50" t="s">
        <v>113</v>
      </c>
      <c r="D44" s="51"/>
      <c r="E44" s="120">
        <v>10.074255460089539</v>
      </c>
      <c r="F44" s="120">
        <v>3.4085965838279639</v>
      </c>
      <c r="G44" s="120">
        <v>0.19834258687030992</v>
      </c>
      <c r="H44" s="120">
        <v>4.5834451431582919E-3</v>
      </c>
      <c r="I44" s="120" t="s">
        <v>429</v>
      </c>
      <c r="J44" s="120" t="s">
        <v>429</v>
      </c>
      <c r="K44" s="120" t="s">
        <v>429</v>
      </c>
      <c r="L44" s="120" t="s">
        <v>429</v>
      </c>
      <c r="M44" s="120">
        <v>17.208772620821023</v>
      </c>
      <c r="N44" s="120">
        <v>2.4852503843920504E-4</v>
      </c>
      <c r="O44" s="120">
        <v>2.1672039203273909E-4</v>
      </c>
      <c r="P44" s="120">
        <v>7.5852137211458685E-5</v>
      </c>
      <c r="Q44" s="120" t="s">
        <v>429</v>
      </c>
      <c r="R44" s="120" t="s">
        <v>429</v>
      </c>
      <c r="S44" s="120" t="s">
        <v>429</v>
      </c>
      <c r="T44" s="120" t="s">
        <v>429</v>
      </c>
      <c r="U44" s="120" t="s">
        <v>429</v>
      </c>
      <c r="V44" s="120" t="s">
        <v>429</v>
      </c>
      <c r="W44" s="120">
        <v>7.5699210052276616E-2</v>
      </c>
      <c r="X44" s="120">
        <v>5.2158133093251745E-3</v>
      </c>
      <c r="Y44" s="120">
        <v>2.7851157375248219E-2</v>
      </c>
      <c r="Z44" s="120">
        <v>2.9955581901374265E-2</v>
      </c>
      <c r="AA44" s="120">
        <v>8.5573623354150904E-3</v>
      </c>
      <c r="AB44" s="120">
        <v>7.1579914921362758E-2</v>
      </c>
      <c r="AC44" s="120">
        <v>1.5139842010455323E-2</v>
      </c>
      <c r="AD44" s="120">
        <v>2.3701490547247526E-5</v>
      </c>
      <c r="AE44" s="31"/>
      <c r="AF44" s="133">
        <v>10836.019601636952</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429</v>
      </c>
      <c r="J45" s="120" t="s">
        <v>429</v>
      </c>
      <c r="K45" s="120" t="s">
        <v>429</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429</v>
      </c>
      <c r="J46" s="120" t="s">
        <v>429</v>
      </c>
      <c r="K46" s="120" t="s">
        <v>429</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8.9429785583680699E-2</v>
      </c>
      <c r="F47" s="120">
        <v>1.5761396699877521E-2</v>
      </c>
      <c r="G47" s="120">
        <v>1.3388680708121723E-2</v>
      </c>
      <c r="H47" s="120">
        <v>9.3661993780840995E-5</v>
      </c>
      <c r="I47" s="120" t="s">
        <v>429</v>
      </c>
      <c r="J47" s="120" t="s">
        <v>429</v>
      </c>
      <c r="K47" s="120" t="s">
        <v>429</v>
      </c>
      <c r="L47" s="120" t="s">
        <v>429</v>
      </c>
      <c r="M47" s="120">
        <v>0.26274354117351129</v>
      </c>
      <c r="N47" s="120">
        <v>1.1649008997297852E-5</v>
      </c>
      <c r="O47" s="120">
        <v>1.1649008997297852E-5</v>
      </c>
      <c r="P47" s="120">
        <v>4.0771531490542481E-6</v>
      </c>
      <c r="Q47" s="120" t="s">
        <v>429</v>
      </c>
      <c r="R47" s="120" t="s">
        <v>429</v>
      </c>
      <c r="S47" s="120" t="s">
        <v>429</v>
      </c>
      <c r="T47" s="120" t="s">
        <v>429</v>
      </c>
      <c r="U47" s="120" t="s">
        <v>429</v>
      </c>
      <c r="V47" s="120" t="s">
        <v>429</v>
      </c>
      <c r="W47" s="120">
        <v>1.5160551174098831E-4</v>
      </c>
      <c r="X47" s="120">
        <v>1.1471988276774775E-5</v>
      </c>
      <c r="Y47" s="120">
        <v>6.946926234269143E-5</v>
      </c>
      <c r="Z47" s="120">
        <v>7.7627120672842345E-5</v>
      </c>
      <c r="AA47" s="120">
        <v>1.7845315097205106E-5</v>
      </c>
      <c r="AB47" s="120">
        <v>1.7641368638951366E-4</v>
      </c>
      <c r="AC47" s="120">
        <v>3.0321102348197666E-5</v>
      </c>
      <c r="AD47" s="120">
        <v>2.6159999166885899E-8</v>
      </c>
      <c r="AE47" s="31"/>
      <c r="AF47" s="133">
        <v>582.45044986489268</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0.22802020000000001</v>
      </c>
      <c r="G48" s="120" t="s">
        <v>431</v>
      </c>
      <c r="H48" s="120" t="s">
        <v>431</v>
      </c>
      <c r="I48" s="120" t="s">
        <v>429</v>
      </c>
      <c r="J48" s="120" t="s">
        <v>429</v>
      </c>
      <c r="K48" s="120" t="s">
        <v>429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1.140101</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429</v>
      </c>
      <c r="J49" s="120" t="s">
        <v>429</v>
      </c>
      <c r="K49" s="120" t="s">
        <v>429</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1.598085</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429</v>
      </c>
      <c r="J50" s="120" t="s">
        <v>429</v>
      </c>
      <c r="K50" s="120" t="s">
        <v>429</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0.52417800000000003</v>
      </c>
      <c r="G51" s="120" t="s">
        <v>431</v>
      </c>
      <c r="H51" s="120" t="s">
        <v>431</v>
      </c>
      <c r="I51" s="120" t="s">
        <v>429</v>
      </c>
      <c r="J51" s="120" t="s">
        <v>429</v>
      </c>
      <c r="K51" s="120" t="s">
        <v>429</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1.0475760000000001</v>
      </c>
      <c r="AL51" s="69" t="s">
        <v>131</v>
      </c>
    </row>
    <row r="52" spans="1:38" s="2" customFormat="1" ht="26.25" customHeight="1" x14ac:dyDescent="0.25">
      <c r="A52" s="49" t="s">
        <v>120</v>
      </c>
      <c r="B52" s="52" t="s">
        <v>132</v>
      </c>
      <c r="C52" s="28" t="s">
        <v>393</v>
      </c>
      <c r="D52" s="55"/>
      <c r="E52" s="120" t="s">
        <v>431</v>
      </c>
      <c r="F52" s="120">
        <v>3.75</v>
      </c>
      <c r="G52" s="120" t="s">
        <v>431</v>
      </c>
      <c r="H52" s="120" t="s">
        <v>431</v>
      </c>
      <c r="I52" s="120" t="s">
        <v>429</v>
      </c>
      <c r="J52" s="120" t="s">
        <v>429</v>
      </c>
      <c r="K52" s="120" t="s">
        <v>429</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9.1897924999999994</v>
      </c>
      <c r="AL52" s="69" t="s">
        <v>133</v>
      </c>
    </row>
    <row r="53" spans="1:38" s="2" customFormat="1" ht="26.25" customHeight="1" x14ac:dyDescent="0.25">
      <c r="A53" s="49" t="s">
        <v>120</v>
      </c>
      <c r="B53" s="52" t="s">
        <v>134</v>
      </c>
      <c r="C53" s="28" t="s">
        <v>135</v>
      </c>
      <c r="D53" s="55"/>
      <c r="E53" s="120" t="s">
        <v>431</v>
      </c>
      <c r="F53" s="120">
        <v>0.94600000000000006</v>
      </c>
      <c r="G53" s="120" t="s">
        <v>431</v>
      </c>
      <c r="H53" s="120" t="s">
        <v>431</v>
      </c>
      <c r="I53" s="120" t="s">
        <v>429</v>
      </c>
      <c r="J53" s="120" t="s">
        <v>429</v>
      </c>
      <c r="K53" s="120" t="s">
        <v>429</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2.2040000000000002</v>
      </c>
      <c r="AL53" s="69" t="s">
        <v>136</v>
      </c>
    </row>
    <row r="54" spans="1:38" s="2" customFormat="1" ht="37.5" customHeight="1" x14ac:dyDescent="0.25">
      <c r="A54" s="49" t="s">
        <v>120</v>
      </c>
      <c r="B54" s="52" t="s">
        <v>137</v>
      </c>
      <c r="C54" s="28" t="s">
        <v>138</v>
      </c>
      <c r="D54" s="55"/>
      <c r="E54" s="120" t="s">
        <v>431</v>
      </c>
      <c r="F54" s="120">
        <v>0.98391758267715934</v>
      </c>
      <c r="G54" s="120">
        <v>4.2000000000000003E-2</v>
      </c>
      <c r="H54" s="120" t="s">
        <v>431</v>
      </c>
      <c r="I54" s="120" t="s">
        <v>429</v>
      </c>
      <c r="J54" s="120" t="s">
        <v>429</v>
      </c>
      <c r="K54" s="120" t="s">
        <v>429</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1568</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429</v>
      </c>
      <c r="J55" s="120" t="s">
        <v>429</v>
      </c>
      <c r="K55" s="120" t="s">
        <v>429</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429</v>
      </c>
      <c r="J56" s="120" t="s">
        <v>429</v>
      </c>
      <c r="K56" s="120" t="s">
        <v>429</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t="s">
        <v>429</v>
      </c>
      <c r="J57" s="120" t="s">
        <v>429</v>
      </c>
      <c r="K57" s="120" t="s">
        <v>429</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2869.0349999999999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t="s">
        <v>429</v>
      </c>
      <c r="J58" s="120" t="s">
        <v>429</v>
      </c>
      <c r="K58" s="120" t="s">
        <v>429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594.69500000000005</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429</v>
      </c>
      <c r="J59" s="120" t="s">
        <v>429</v>
      </c>
      <c r="K59" s="120" t="s">
        <v>429</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405.76</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t="s">
        <v>429</v>
      </c>
      <c r="J60" s="120" t="s">
        <v>429</v>
      </c>
      <c r="K60" s="120" t="s">
        <v>429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t="s">
        <v>429</v>
      </c>
      <c r="J61" s="120" t="s">
        <v>429</v>
      </c>
      <c r="K61" s="120" t="s">
        <v>429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11389108.444097212</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429</v>
      </c>
      <c r="J62" s="120" t="s">
        <v>429</v>
      </c>
      <c r="K62" s="120" t="s">
        <v>429</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429</v>
      </c>
      <c r="J63" s="120" t="s">
        <v>429</v>
      </c>
      <c r="K63" s="120" t="s">
        <v>429</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0.25059999999999999</v>
      </c>
      <c r="F64" s="120" t="s">
        <v>433</v>
      </c>
      <c r="G64" s="120" t="s">
        <v>433</v>
      </c>
      <c r="H64" s="120">
        <v>4.2000000000000006E-3</v>
      </c>
      <c r="I64" s="120" t="s">
        <v>429</v>
      </c>
      <c r="J64" s="120" t="s">
        <v>429</v>
      </c>
      <c r="K64" s="120" t="s">
        <v>429</v>
      </c>
      <c r="L64" s="120" t="s">
        <v>429</v>
      </c>
      <c r="M64" s="120">
        <v>8.43E-2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484.44900000000001</v>
      </c>
      <c r="AL64" s="69" t="s">
        <v>161</v>
      </c>
    </row>
    <row r="65" spans="1:38" s="2" customFormat="1" ht="26.25" customHeight="1" x14ac:dyDescent="0.25">
      <c r="A65" s="49" t="s">
        <v>54</v>
      </c>
      <c r="B65" s="52" t="s">
        <v>162</v>
      </c>
      <c r="C65" s="50" t="s">
        <v>163</v>
      </c>
      <c r="D65" s="51"/>
      <c r="E65" s="120">
        <v>0.36310000000000003</v>
      </c>
      <c r="F65" s="120" t="s">
        <v>431</v>
      </c>
      <c r="G65" s="120" t="s">
        <v>431</v>
      </c>
      <c r="H65" s="120">
        <v>2.9999999999999997E-4</v>
      </c>
      <c r="I65" s="120" t="s">
        <v>429</v>
      </c>
      <c r="J65" s="120" t="s">
        <v>429</v>
      </c>
      <c r="K65" s="120" t="s">
        <v>429</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504.97699999999998</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429</v>
      </c>
      <c r="J66" s="120" t="s">
        <v>429</v>
      </c>
      <c r="K66" s="120" t="s">
        <v>429</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429</v>
      </c>
      <c r="J67" s="120" t="s">
        <v>429</v>
      </c>
      <c r="K67" s="120" t="s">
        <v>429</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27.042999999999999</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429</v>
      </c>
      <c r="J68" s="120" t="s">
        <v>429</v>
      </c>
      <c r="K68" s="120" t="s">
        <v>429</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429</v>
      </c>
      <c r="J69" s="120" t="s">
        <v>429</v>
      </c>
      <c r="K69" s="120" t="s">
        <v>429</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4.7200000000000006E-2</v>
      </c>
      <c r="F70" s="120">
        <v>1.6183286159950827</v>
      </c>
      <c r="G70" s="120">
        <v>0.61188675824176653</v>
      </c>
      <c r="H70" s="120">
        <v>9.6500000000000002E-2</v>
      </c>
      <c r="I70" s="120" t="s">
        <v>429</v>
      </c>
      <c r="J70" s="120" t="s">
        <v>429</v>
      </c>
      <c r="K70" s="120" t="s">
        <v>429</v>
      </c>
      <c r="L70" s="120" t="s">
        <v>429</v>
      </c>
      <c r="M70" s="120">
        <v>11.073499999999999</v>
      </c>
      <c r="N70" s="120">
        <v>7.7000000000000007E-4</v>
      </c>
      <c r="O70" s="120">
        <v>6.1600000000000001E-4</v>
      </c>
      <c r="P70" s="120">
        <v>0.11008212179227625</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429</v>
      </c>
      <c r="J71" s="120" t="s">
        <v>429</v>
      </c>
      <c r="K71" s="120" t="s">
        <v>429</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0.12567329114285714</v>
      </c>
      <c r="F72" s="120">
        <v>0.27946169700000001</v>
      </c>
      <c r="G72" s="120">
        <v>0.16526659857142861</v>
      </c>
      <c r="H72" s="120" t="s">
        <v>433</v>
      </c>
      <c r="I72" s="120" t="s">
        <v>429</v>
      </c>
      <c r="J72" s="120" t="s">
        <v>429</v>
      </c>
      <c r="K72" s="120" t="s">
        <v>429</v>
      </c>
      <c r="L72" s="120" t="s">
        <v>429</v>
      </c>
      <c r="M72" s="120">
        <v>13.45609021685714</v>
      </c>
      <c r="N72" s="120">
        <v>4.7027003548806698</v>
      </c>
      <c r="O72" s="120">
        <v>0.15977070927112266</v>
      </c>
      <c r="P72" s="120">
        <v>0.22336958678784721</v>
      </c>
      <c r="Q72" s="120" t="s">
        <v>429</v>
      </c>
      <c r="R72" s="120" t="s">
        <v>429</v>
      </c>
      <c r="S72" s="120" t="s">
        <v>429</v>
      </c>
      <c r="T72" s="120" t="s">
        <v>429</v>
      </c>
      <c r="U72" s="120" t="s">
        <v>429</v>
      </c>
      <c r="V72" s="120" t="s">
        <v>429</v>
      </c>
      <c r="W72" s="120">
        <v>11.321244628436515</v>
      </c>
      <c r="X72" s="120">
        <v>4.2427470282813629E-2</v>
      </c>
      <c r="Y72" s="120">
        <v>4.8747561940157294E-2</v>
      </c>
      <c r="Z72" s="120">
        <v>3.4556262957165317E-2</v>
      </c>
      <c r="AA72" s="120">
        <v>3.2524942921578572E-2</v>
      </c>
      <c r="AB72" s="120">
        <v>0.15825623810171482</v>
      </c>
      <c r="AC72" s="120">
        <v>2.4734038362182615</v>
      </c>
      <c r="AD72" s="120">
        <v>23.34</v>
      </c>
      <c r="AE72" s="31"/>
      <c r="AF72" s="133"/>
      <c r="AG72" s="133"/>
      <c r="AH72" s="133"/>
      <c r="AI72" s="133"/>
      <c r="AJ72" s="133"/>
      <c r="AK72" s="133">
        <v>4801.0870000000004</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t="s">
        <v>429</v>
      </c>
      <c r="J73" s="120" t="s">
        <v>429</v>
      </c>
      <c r="K73" s="120" t="s">
        <v>429</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14.1</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t="s">
        <v>429</v>
      </c>
      <c r="J74" s="120" t="s">
        <v>429</v>
      </c>
      <c r="K74" s="120" t="s">
        <v>429</v>
      </c>
      <c r="L74" s="120" t="s">
        <v>429</v>
      </c>
      <c r="M74" s="120" t="s">
        <v>431</v>
      </c>
      <c r="N74" s="120">
        <v>3.7999999999999999E-2</v>
      </c>
      <c r="O74" s="120" t="s">
        <v>431</v>
      </c>
      <c r="P74" s="120" t="s">
        <v>431</v>
      </c>
      <c r="Q74" s="120" t="s">
        <v>429</v>
      </c>
      <c r="R74" s="120" t="s">
        <v>429</v>
      </c>
      <c r="S74" s="120" t="s">
        <v>429</v>
      </c>
      <c r="T74" s="120" t="s">
        <v>429</v>
      </c>
      <c r="U74" s="120" t="s">
        <v>429</v>
      </c>
      <c r="V74" s="120" t="s">
        <v>429</v>
      </c>
      <c r="W74" s="120">
        <v>5.7</v>
      </c>
      <c r="X74" s="120" t="s">
        <v>434</v>
      </c>
      <c r="Y74" s="120" t="s">
        <v>434</v>
      </c>
      <c r="Z74" s="120" t="s">
        <v>434</v>
      </c>
      <c r="AA74" s="120" t="s">
        <v>434</v>
      </c>
      <c r="AB74" s="120" t="s">
        <v>434</v>
      </c>
      <c r="AC74" s="120">
        <v>2.85</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429</v>
      </c>
      <c r="J75" s="120" t="s">
        <v>429</v>
      </c>
      <c r="K75" s="120" t="s">
        <v>429</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t="s">
        <v>429</v>
      </c>
      <c r="J76" s="120" t="s">
        <v>429</v>
      </c>
      <c r="K76" s="120" t="s">
        <v>429</v>
      </c>
      <c r="L76" s="120" t="s">
        <v>429</v>
      </c>
      <c r="M76" s="120" t="s">
        <v>431</v>
      </c>
      <c r="N76" s="120">
        <v>1.5792120000000001</v>
      </c>
      <c r="O76" s="120">
        <v>8.7734000000000006E-3</v>
      </c>
      <c r="P76" s="120" t="s">
        <v>434</v>
      </c>
      <c r="Q76" s="120" t="s">
        <v>429</v>
      </c>
      <c r="R76" s="120" t="s">
        <v>429</v>
      </c>
      <c r="S76" s="120" t="s">
        <v>429</v>
      </c>
      <c r="T76" s="120" t="s">
        <v>429</v>
      </c>
      <c r="U76" s="120" t="s">
        <v>429</v>
      </c>
      <c r="V76" s="120" t="s">
        <v>429</v>
      </c>
      <c r="W76" s="120">
        <v>6.5800499999999998E-2</v>
      </c>
      <c r="X76" s="120" t="s">
        <v>431</v>
      </c>
      <c r="Y76" s="120" t="s">
        <v>431</v>
      </c>
      <c r="Z76" s="120" t="s">
        <v>431</v>
      </c>
      <c r="AA76" s="120" t="s">
        <v>431</v>
      </c>
      <c r="AB76" s="120" t="s">
        <v>431</v>
      </c>
      <c r="AC76" s="120" t="s">
        <v>431</v>
      </c>
      <c r="AD76" s="120">
        <v>5.7027100000000002E-5</v>
      </c>
      <c r="AE76" s="31"/>
      <c r="AF76" s="133"/>
      <c r="AG76" s="133"/>
      <c r="AH76" s="133"/>
      <c r="AI76" s="133"/>
      <c r="AJ76" s="133"/>
      <c r="AK76" s="133">
        <v>21.933499999999999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429</v>
      </c>
      <c r="J77" s="120" t="s">
        <v>429</v>
      </c>
      <c r="K77" s="120" t="s">
        <v>429</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8.7635973333333311E-2</v>
      </c>
      <c r="H78" s="120" t="s">
        <v>431</v>
      </c>
      <c r="I78" s="120" t="s">
        <v>429</v>
      </c>
      <c r="J78" s="120" t="s">
        <v>429</v>
      </c>
      <c r="K78" s="120" t="s">
        <v>429</v>
      </c>
      <c r="L78" s="120" t="s">
        <v>429</v>
      </c>
      <c r="M78" s="120" t="s">
        <v>434</v>
      </c>
      <c r="N78" s="120">
        <v>0.45079413555555548</v>
      </c>
      <c r="O78" s="120">
        <v>1.1286451111111108E-2</v>
      </c>
      <c r="P78" s="120">
        <v>5.3112711111111101E-3</v>
      </c>
      <c r="Q78" s="120" t="s">
        <v>429</v>
      </c>
      <c r="R78" s="120" t="s">
        <v>429</v>
      </c>
      <c r="S78" s="120" t="s">
        <v>429</v>
      </c>
      <c r="T78" s="120" t="s">
        <v>429</v>
      </c>
      <c r="U78" s="120" t="s">
        <v>429</v>
      </c>
      <c r="V78" s="120" t="s">
        <v>429</v>
      </c>
      <c r="W78" s="120">
        <v>0.2655635555555555</v>
      </c>
      <c r="X78" s="120" t="s">
        <v>434</v>
      </c>
      <c r="Y78" s="120" t="s">
        <v>434</v>
      </c>
      <c r="Z78" s="120" t="s">
        <v>434</v>
      </c>
      <c r="AA78" s="120" t="s">
        <v>434</v>
      </c>
      <c r="AB78" s="120" t="s">
        <v>434</v>
      </c>
      <c r="AC78" s="120">
        <v>8.630815555555553E-2</v>
      </c>
      <c r="AD78" s="120">
        <v>2.4564628888888886E-4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429</v>
      </c>
      <c r="J79" s="120" t="s">
        <v>429</v>
      </c>
      <c r="K79" s="120" t="s">
        <v>429</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1.8957140000000001E-2</v>
      </c>
      <c r="F80" s="120">
        <v>0.15043528000000003</v>
      </c>
      <c r="G80" s="120">
        <v>1.7588600000000001E-3</v>
      </c>
      <c r="H80" s="120" t="s">
        <v>431</v>
      </c>
      <c r="I80" s="120" t="s">
        <v>429</v>
      </c>
      <c r="J80" s="120" t="s">
        <v>429</v>
      </c>
      <c r="K80" s="120" t="s">
        <v>429</v>
      </c>
      <c r="L80" s="120" t="s">
        <v>429</v>
      </c>
      <c r="M80" s="120">
        <v>0.10262589999999999</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429</v>
      </c>
      <c r="J81" s="120" t="s">
        <v>429</v>
      </c>
      <c r="K81" s="120" t="s">
        <v>429</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22.104227099637029</v>
      </c>
      <c r="G82" s="120" t="s">
        <v>431</v>
      </c>
      <c r="H82" s="120" t="s">
        <v>431</v>
      </c>
      <c r="I82" s="120" t="s">
        <v>429</v>
      </c>
      <c r="J82" s="120" t="s">
        <v>429</v>
      </c>
      <c r="K82" s="120" t="s">
        <v>429</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24.937067931174276</v>
      </c>
      <c r="AL82" s="69" t="s">
        <v>220</v>
      </c>
    </row>
    <row r="83" spans="1:38" s="2" customFormat="1" ht="26.25" customHeight="1" x14ac:dyDescent="0.25">
      <c r="A83" s="49" t="s">
        <v>54</v>
      </c>
      <c r="B83" s="58" t="s">
        <v>212</v>
      </c>
      <c r="C83" s="28" t="s">
        <v>213</v>
      </c>
      <c r="D83" s="51"/>
      <c r="E83" s="120" t="s">
        <v>431</v>
      </c>
      <c r="F83" s="120">
        <v>6.0779999999999992E-3</v>
      </c>
      <c r="G83" s="120" t="s">
        <v>431</v>
      </c>
      <c r="H83" s="120" t="s">
        <v>431</v>
      </c>
      <c r="I83" s="120" t="s">
        <v>429</v>
      </c>
      <c r="J83" s="120" t="s">
        <v>429</v>
      </c>
      <c r="K83" s="120" t="s">
        <v>429</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405.2</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429</v>
      </c>
      <c r="J84" s="120" t="s">
        <v>429</v>
      </c>
      <c r="K84" s="120" t="s">
        <v>429</v>
      </c>
      <c r="L84" s="120" t="s">
        <v>429</v>
      </c>
      <c r="M84" s="120">
        <v>0.25707679250000004</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27.060714999999998</v>
      </c>
      <c r="AL84" s="69" t="s">
        <v>413</v>
      </c>
    </row>
    <row r="85" spans="1:38" s="2" customFormat="1" ht="26.25" customHeight="1" x14ac:dyDescent="0.25">
      <c r="A85" s="49" t="s">
        <v>209</v>
      </c>
      <c r="B85" s="28" t="s">
        <v>216</v>
      </c>
      <c r="C85" s="28" t="s">
        <v>404</v>
      </c>
      <c r="D85" s="51"/>
      <c r="E85" s="120" t="s">
        <v>431</v>
      </c>
      <c r="F85" s="120">
        <v>23.08854220401901</v>
      </c>
      <c r="G85" s="120" t="s">
        <v>431</v>
      </c>
      <c r="H85" s="120" t="s">
        <v>431</v>
      </c>
      <c r="I85" s="120" t="s">
        <v>429</v>
      </c>
      <c r="J85" s="120" t="s">
        <v>429</v>
      </c>
      <c r="K85" s="120" t="s">
        <v>429</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47.117457562622143</v>
      </c>
      <c r="AL85" s="69" t="s">
        <v>217</v>
      </c>
    </row>
    <row r="86" spans="1:38" s="2" customFormat="1" ht="26.25" customHeight="1" x14ac:dyDescent="0.25">
      <c r="A86" s="49" t="s">
        <v>209</v>
      </c>
      <c r="B86" s="28" t="s">
        <v>218</v>
      </c>
      <c r="C86" s="50" t="s">
        <v>219</v>
      </c>
      <c r="D86" s="51"/>
      <c r="E86" s="120" t="s">
        <v>431</v>
      </c>
      <c r="F86" s="120">
        <v>8.127093975199255</v>
      </c>
      <c r="G86" s="120" t="s">
        <v>431</v>
      </c>
      <c r="H86" s="120" t="s">
        <v>431</v>
      </c>
      <c r="I86" s="120" t="s">
        <v>429</v>
      </c>
      <c r="J86" s="120" t="s">
        <v>429</v>
      </c>
      <c r="K86" s="120" t="s">
        <v>429</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2.9009870914803813E-3</v>
      </c>
      <c r="AD86" s="120" t="s">
        <v>431</v>
      </c>
      <c r="AE86" s="31"/>
      <c r="AF86" s="133"/>
      <c r="AG86" s="133"/>
      <c r="AH86" s="133"/>
      <c r="AI86" s="133"/>
      <c r="AJ86" s="133"/>
      <c r="AK86" s="133">
        <v>14.504935457401904</v>
      </c>
      <c r="AL86" s="69" t="s">
        <v>220</v>
      </c>
    </row>
    <row r="87" spans="1:38" s="2" customFormat="1" ht="26.25" customHeight="1" x14ac:dyDescent="0.25">
      <c r="A87" s="49" t="s">
        <v>209</v>
      </c>
      <c r="B87" s="28" t="s">
        <v>221</v>
      </c>
      <c r="C87" s="50" t="s">
        <v>222</v>
      </c>
      <c r="D87" s="51"/>
      <c r="E87" s="120" t="s">
        <v>431</v>
      </c>
      <c r="F87" s="120">
        <v>0.36520781837339261</v>
      </c>
      <c r="G87" s="120" t="s">
        <v>431</v>
      </c>
      <c r="H87" s="120" t="s">
        <v>431</v>
      </c>
      <c r="I87" s="120" t="s">
        <v>429</v>
      </c>
      <c r="J87" s="120" t="s">
        <v>429</v>
      </c>
      <c r="K87" s="120" t="s">
        <v>429</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8.56124052358391E-5</v>
      </c>
      <c r="AD87" s="120" t="s">
        <v>431</v>
      </c>
      <c r="AE87" s="31"/>
      <c r="AF87" s="133"/>
      <c r="AG87" s="133"/>
      <c r="AH87" s="133"/>
      <c r="AI87" s="133"/>
      <c r="AJ87" s="133"/>
      <c r="AK87" s="133">
        <v>0.42806202617919553</v>
      </c>
      <c r="AL87" s="69" t="s">
        <v>220</v>
      </c>
    </row>
    <row r="88" spans="1:38" s="2" customFormat="1" ht="26.25" customHeight="1" x14ac:dyDescent="0.25">
      <c r="A88" s="49" t="s">
        <v>209</v>
      </c>
      <c r="B88" s="28" t="s">
        <v>223</v>
      </c>
      <c r="C88" s="50" t="s">
        <v>224</v>
      </c>
      <c r="D88" s="51"/>
      <c r="E88" s="120" t="s">
        <v>431</v>
      </c>
      <c r="F88" s="120">
        <v>7.0131701800790776</v>
      </c>
      <c r="G88" s="120" t="s">
        <v>431</v>
      </c>
      <c r="H88" s="120" t="s">
        <v>431</v>
      </c>
      <c r="I88" s="120" t="s">
        <v>429</v>
      </c>
      <c r="J88" s="120" t="s">
        <v>429</v>
      </c>
      <c r="K88" s="120" t="s">
        <v>429</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12.827963218111464</v>
      </c>
      <c r="AL88" s="69" t="s">
        <v>413</v>
      </c>
    </row>
    <row r="89" spans="1:38" s="2" customFormat="1" ht="26.25" customHeight="1" x14ac:dyDescent="0.25">
      <c r="A89" s="49" t="s">
        <v>209</v>
      </c>
      <c r="B89" s="28" t="s">
        <v>225</v>
      </c>
      <c r="C89" s="50" t="s">
        <v>226</v>
      </c>
      <c r="D89" s="51"/>
      <c r="E89" s="120" t="s">
        <v>431</v>
      </c>
      <c r="F89" s="120">
        <v>7.7434948342596304</v>
      </c>
      <c r="G89" s="120" t="s">
        <v>431</v>
      </c>
      <c r="H89" s="120" t="s">
        <v>431</v>
      </c>
      <c r="I89" s="120" t="s">
        <v>429</v>
      </c>
      <c r="J89" s="120" t="s">
        <v>429</v>
      </c>
      <c r="K89" s="120" t="s">
        <v>429</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11.594104835356818</v>
      </c>
      <c r="AL89" s="69" t="s">
        <v>413</v>
      </c>
    </row>
    <row r="90" spans="1:38" s="7" customFormat="1" ht="26.25" customHeight="1" x14ac:dyDescent="0.25">
      <c r="A90" s="49" t="s">
        <v>209</v>
      </c>
      <c r="B90" s="28" t="s">
        <v>227</v>
      </c>
      <c r="C90" s="50" t="s">
        <v>228</v>
      </c>
      <c r="D90" s="51"/>
      <c r="E90" s="120" t="s">
        <v>431</v>
      </c>
      <c r="F90" s="120">
        <v>8.2097572248046031</v>
      </c>
      <c r="G90" s="120" t="s">
        <v>431</v>
      </c>
      <c r="H90" s="120" t="s">
        <v>431</v>
      </c>
      <c r="I90" s="120" t="s">
        <v>429</v>
      </c>
      <c r="J90" s="120" t="s">
        <v>429</v>
      </c>
      <c r="K90" s="120" t="s">
        <v>429</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t="s">
        <v>431</v>
      </c>
      <c r="Y90" s="120" t="s">
        <v>431</v>
      </c>
      <c r="Z90" s="120" t="s">
        <v>431</v>
      </c>
      <c r="AA90" s="120" t="s">
        <v>431</v>
      </c>
      <c r="AB90" s="120" t="s">
        <v>431</v>
      </c>
      <c r="AC90" s="120" t="s">
        <v>431</v>
      </c>
      <c r="AD90" s="120" t="s">
        <v>431</v>
      </c>
      <c r="AE90" s="31"/>
      <c r="AF90" s="133"/>
      <c r="AG90" s="133"/>
      <c r="AH90" s="133"/>
      <c r="AI90" s="133"/>
      <c r="AJ90" s="133"/>
      <c r="AK90" s="133">
        <v>13.746510849154184</v>
      </c>
      <c r="AL90" s="69" t="s">
        <v>413</v>
      </c>
    </row>
    <row r="91" spans="1:38" s="2" customFormat="1" ht="26.25" customHeight="1" x14ac:dyDescent="0.25">
      <c r="A91" s="49" t="s">
        <v>209</v>
      </c>
      <c r="B91" s="52" t="s">
        <v>405</v>
      </c>
      <c r="C91" s="28" t="s">
        <v>229</v>
      </c>
      <c r="D91" s="51"/>
      <c r="E91" s="120">
        <v>2.8660470045250307E-2</v>
      </c>
      <c r="F91" s="120">
        <v>7.5979057253673057E-2</v>
      </c>
      <c r="G91" s="120">
        <v>4.6902442199999997E-3</v>
      </c>
      <c r="H91" s="120">
        <v>6.7147332149327096E-2</v>
      </c>
      <c r="I91" s="120" t="s">
        <v>429</v>
      </c>
      <c r="J91" s="120" t="s">
        <v>429</v>
      </c>
      <c r="K91" s="120" t="s">
        <v>429</v>
      </c>
      <c r="L91" s="120" t="s">
        <v>429</v>
      </c>
      <c r="M91" s="120">
        <v>0.87607257926516235</v>
      </c>
      <c r="N91" s="120">
        <v>1.2175998239999999</v>
      </c>
      <c r="O91" s="120">
        <v>8.7068552835750934E-2</v>
      </c>
      <c r="P91" s="120">
        <v>8.8524477E-5</v>
      </c>
      <c r="Q91" s="120" t="s">
        <v>429</v>
      </c>
      <c r="R91" s="120" t="s">
        <v>429</v>
      </c>
      <c r="S91" s="120" t="s">
        <v>429</v>
      </c>
      <c r="T91" s="120" t="s">
        <v>429</v>
      </c>
      <c r="U91" s="120" t="s">
        <v>429</v>
      </c>
      <c r="V91" s="120" t="s">
        <v>429</v>
      </c>
      <c r="W91" s="120">
        <v>1.5698152325139064E-3</v>
      </c>
      <c r="X91" s="120">
        <v>1.7424949080904358E-3</v>
      </c>
      <c r="Y91" s="120">
        <v>7.0641685463125766E-4</v>
      </c>
      <c r="Z91" s="120">
        <v>7.0641685463125766E-4</v>
      </c>
      <c r="AA91" s="120">
        <v>7.0641685463125766E-4</v>
      </c>
      <c r="AB91" s="120">
        <v>3.8617454719842093E-3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429</v>
      </c>
      <c r="J92" s="120" t="s">
        <v>429</v>
      </c>
      <c r="K92" s="120" t="s">
        <v>429</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2.2779841599999999</v>
      </c>
      <c r="G93" s="120" t="s">
        <v>431</v>
      </c>
      <c r="H93" s="120" t="s">
        <v>431</v>
      </c>
      <c r="I93" s="120" t="s">
        <v>429</v>
      </c>
      <c r="J93" s="120" t="s">
        <v>429</v>
      </c>
      <c r="K93" s="120" t="s">
        <v>429</v>
      </c>
      <c r="L93" s="120" t="s">
        <v>429</v>
      </c>
      <c r="M93" s="120" t="s">
        <v>431</v>
      </c>
      <c r="N93" s="120" t="s">
        <v>431</v>
      </c>
      <c r="O93" s="120" t="s">
        <v>431</v>
      </c>
      <c r="P93" s="120" t="s">
        <v>431</v>
      </c>
      <c r="Q93" s="120" t="s">
        <v>429</v>
      </c>
      <c r="R93" s="120" t="s">
        <v>429</v>
      </c>
      <c r="S93" s="120" t="s">
        <v>429</v>
      </c>
      <c r="T93" s="120" t="s">
        <v>429</v>
      </c>
      <c r="U93" s="120" t="s">
        <v>429</v>
      </c>
      <c r="V93" s="120" t="s">
        <v>429</v>
      </c>
      <c r="W93" s="120">
        <v>0.13100000000000001</v>
      </c>
      <c r="X93" s="120">
        <v>1.2976811594202898E-2</v>
      </c>
      <c r="Y93" s="120">
        <v>1.1904347826086957E-2</v>
      </c>
      <c r="Z93" s="120">
        <v>4.5043478260869563E-3</v>
      </c>
      <c r="AA93" s="120">
        <v>7.6144927536231878E-3</v>
      </c>
      <c r="AB93" s="120">
        <v>3.6999999999999998E-2</v>
      </c>
      <c r="AC93" s="120">
        <v>2.6200000000000001E-2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429</v>
      </c>
      <c r="J94" s="120" t="s">
        <v>429</v>
      </c>
      <c r="K94" s="120" t="s">
        <v>429</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t="s">
        <v>429</v>
      </c>
      <c r="J95" s="120" t="s">
        <v>429</v>
      </c>
      <c r="K95" s="120" t="s">
        <v>429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429</v>
      </c>
      <c r="J96" s="120" t="s">
        <v>429</v>
      </c>
      <c r="K96" s="120" t="s">
        <v>429</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429</v>
      </c>
      <c r="J97" s="120" t="s">
        <v>429</v>
      </c>
      <c r="K97" s="120" t="s">
        <v>429</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429</v>
      </c>
      <c r="J98" s="120" t="s">
        <v>429</v>
      </c>
      <c r="K98" s="120" t="s">
        <v>429</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0.16340941720420185</v>
      </c>
      <c r="F99" s="120">
        <v>12.072553648069519</v>
      </c>
      <c r="G99" s="120" t="s">
        <v>431</v>
      </c>
      <c r="H99" s="120">
        <v>6.9780420662676521</v>
      </c>
      <c r="I99" s="120" t="s">
        <v>429</v>
      </c>
      <c r="J99" s="120" t="s">
        <v>429</v>
      </c>
      <c r="K99" s="120" t="s">
        <v>429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728.71799999999996</v>
      </c>
      <c r="AL99" s="69" t="s">
        <v>246</v>
      </c>
    </row>
    <row r="100" spans="1:38" s="2" customFormat="1" ht="26.25" customHeight="1" x14ac:dyDescent="0.25">
      <c r="A100" s="49" t="s">
        <v>244</v>
      </c>
      <c r="B100" s="49" t="s">
        <v>247</v>
      </c>
      <c r="C100" s="50" t="s">
        <v>409</v>
      </c>
      <c r="D100" s="60"/>
      <c r="E100" s="120">
        <v>0.16700001464530334</v>
      </c>
      <c r="F100" s="120">
        <v>15.542721091067515</v>
      </c>
      <c r="G100" s="120" t="s">
        <v>431</v>
      </c>
      <c r="H100" s="120">
        <v>7.769157923660166</v>
      </c>
      <c r="I100" s="120" t="s">
        <v>429</v>
      </c>
      <c r="J100" s="120" t="s">
        <v>429</v>
      </c>
      <c r="K100" s="120" t="s">
        <v>429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1442.963</v>
      </c>
      <c r="AL100" s="69" t="s">
        <v>246</v>
      </c>
    </row>
    <row r="101" spans="1:38" s="2" customFormat="1" ht="26.25" customHeight="1" x14ac:dyDescent="0.25">
      <c r="A101" s="49" t="s">
        <v>244</v>
      </c>
      <c r="B101" s="49" t="s">
        <v>248</v>
      </c>
      <c r="C101" s="50" t="s">
        <v>249</v>
      </c>
      <c r="D101" s="60"/>
      <c r="E101" s="120">
        <v>3.8640018568666668E-2</v>
      </c>
      <c r="F101" s="120">
        <v>0.11680399513115931</v>
      </c>
      <c r="G101" s="120" t="s">
        <v>431</v>
      </c>
      <c r="H101" s="120">
        <v>0.86733361363752415</v>
      </c>
      <c r="I101" s="120" t="s">
        <v>429</v>
      </c>
      <c r="J101" s="120" t="s">
        <v>429</v>
      </c>
      <c r="K101" s="120" t="s">
        <v>429</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360.81200000000001</v>
      </c>
      <c r="AL101" s="69" t="s">
        <v>246</v>
      </c>
    </row>
    <row r="102" spans="1:38" s="2" customFormat="1" ht="26.25" customHeight="1" x14ac:dyDescent="0.25">
      <c r="A102" s="49" t="s">
        <v>244</v>
      </c>
      <c r="B102" s="49" t="s">
        <v>250</v>
      </c>
      <c r="C102" s="50" t="s">
        <v>387</v>
      </c>
      <c r="D102" s="60"/>
      <c r="E102" s="120">
        <v>3.4003114697307851E-2</v>
      </c>
      <c r="F102" s="120">
        <v>1.5595607151106572</v>
      </c>
      <c r="G102" s="120" t="s">
        <v>431</v>
      </c>
      <c r="H102" s="120">
        <v>8.5152681497549345</v>
      </c>
      <c r="I102" s="120" t="s">
        <v>429</v>
      </c>
      <c r="J102" s="120" t="s">
        <v>429</v>
      </c>
      <c r="K102" s="120" t="s">
        <v>429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3810.31</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429</v>
      </c>
      <c r="J103" s="120" t="s">
        <v>429</v>
      </c>
      <c r="K103" s="120" t="s">
        <v>429</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7.8376174041904795E-3</v>
      </c>
      <c r="F104" s="120">
        <v>1.7774180650321738E-2</v>
      </c>
      <c r="G104" s="120" t="s">
        <v>431</v>
      </c>
      <c r="H104" s="120">
        <v>0.16523065428723815</v>
      </c>
      <c r="I104" s="120" t="s">
        <v>429</v>
      </c>
      <c r="J104" s="120" t="s">
        <v>429</v>
      </c>
      <c r="K104" s="120" t="s">
        <v>429</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54.244</v>
      </c>
      <c r="AL104" s="69" t="s">
        <v>246</v>
      </c>
    </row>
    <row r="105" spans="1:38" s="2" customFormat="1" ht="26.25" customHeight="1" x14ac:dyDescent="0.25">
      <c r="A105" s="49" t="s">
        <v>244</v>
      </c>
      <c r="B105" s="49" t="s">
        <v>255</v>
      </c>
      <c r="C105" s="50" t="s">
        <v>256</v>
      </c>
      <c r="D105" s="60"/>
      <c r="E105" s="120">
        <v>4.1335036404670469E-2</v>
      </c>
      <c r="F105" s="120">
        <v>0.16301882222235739</v>
      </c>
      <c r="G105" s="120" t="s">
        <v>431</v>
      </c>
      <c r="H105" s="120">
        <v>0.99745217842836187</v>
      </c>
      <c r="I105" s="120" t="s">
        <v>429</v>
      </c>
      <c r="J105" s="120" t="s">
        <v>429</v>
      </c>
      <c r="K105" s="120" t="s">
        <v>429</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75.346999999999994</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429</v>
      </c>
      <c r="J106" s="120" t="s">
        <v>429</v>
      </c>
      <c r="K106" s="120" t="s">
        <v>429</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9.971510025311997E-2</v>
      </c>
      <c r="F107" s="120">
        <v>0.37653255606435493</v>
      </c>
      <c r="G107" s="120" t="s">
        <v>431</v>
      </c>
      <c r="H107" s="120">
        <v>1.1261529650059878</v>
      </c>
      <c r="I107" s="120" t="s">
        <v>429</v>
      </c>
      <c r="J107" s="120" t="s">
        <v>429</v>
      </c>
      <c r="K107" s="120" t="s">
        <v>429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7193.5050000000001</v>
      </c>
      <c r="AL107" s="69" t="s">
        <v>246</v>
      </c>
    </row>
    <row r="108" spans="1:38" s="2" customFormat="1" ht="26.25" customHeight="1" x14ac:dyDescent="0.25">
      <c r="A108" s="49" t="s">
        <v>244</v>
      </c>
      <c r="B108" s="49" t="s">
        <v>260</v>
      </c>
      <c r="C108" s="50" t="s">
        <v>381</v>
      </c>
      <c r="D108" s="60"/>
      <c r="E108" s="120">
        <v>3.4774487360499616E-2</v>
      </c>
      <c r="F108" s="120">
        <v>0.44724799631876577</v>
      </c>
      <c r="G108" s="120" t="s">
        <v>431</v>
      </c>
      <c r="H108" s="120">
        <v>0.66953473347835901</v>
      </c>
      <c r="I108" s="120" t="s">
        <v>429</v>
      </c>
      <c r="J108" s="120" t="s">
        <v>429</v>
      </c>
      <c r="K108" s="120" t="s">
        <v>429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6346.1880000000001</v>
      </c>
      <c r="AL108" s="69" t="s">
        <v>246</v>
      </c>
    </row>
    <row r="109" spans="1:38" s="2" customFormat="1" ht="26.25" customHeight="1" x14ac:dyDescent="0.25">
      <c r="A109" s="49" t="s">
        <v>244</v>
      </c>
      <c r="B109" s="49" t="s">
        <v>261</v>
      </c>
      <c r="C109" s="50" t="s">
        <v>382</v>
      </c>
      <c r="D109" s="60"/>
      <c r="E109" s="120">
        <v>1.3199392884292217E-2</v>
      </c>
      <c r="F109" s="120">
        <v>0.14198162968402453</v>
      </c>
      <c r="G109" s="120" t="s">
        <v>431</v>
      </c>
      <c r="H109" s="120">
        <v>0.3432070184345305</v>
      </c>
      <c r="I109" s="120" t="s">
        <v>429</v>
      </c>
      <c r="J109" s="120" t="s">
        <v>429</v>
      </c>
      <c r="K109" s="120" t="s">
        <v>429</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645.26199999999994</v>
      </c>
      <c r="AL109" s="69" t="s">
        <v>246</v>
      </c>
    </row>
    <row r="110" spans="1:38" s="2" customFormat="1" ht="26.25" customHeight="1" x14ac:dyDescent="0.25">
      <c r="A110" s="49" t="s">
        <v>244</v>
      </c>
      <c r="B110" s="49" t="s">
        <v>262</v>
      </c>
      <c r="C110" s="50" t="s">
        <v>383</v>
      </c>
      <c r="D110" s="60"/>
      <c r="E110" s="120">
        <v>1.0580355353254367E-3</v>
      </c>
      <c r="F110" s="120">
        <v>7.9925965609277758E-3</v>
      </c>
      <c r="G110" s="120" t="s">
        <v>431</v>
      </c>
      <c r="H110" s="120">
        <v>2.3848135758338055E-2</v>
      </c>
      <c r="I110" s="120" t="s">
        <v>429</v>
      </c>
      <c r="J110" s="120" t="s">
        <v>429</v>
      </c>
      <c r="K110" s="120" t="s">
        <v>429</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121.89100000000001</v>
      </c>
      <c r="AL110" s="69" t="s">
        <v>246</v>
      </c>
    </row>
    <row r="111" spans="1:38" s="2" customFormat="1" ht="26.25" customHeight="1" x14ac:dyDescent="0.25">
      <c r="A111" s="49" t="s">
        <v>244</v>
      </c>
      <c r="B111" s="49" t="s">
        <v>263</v>
      </c>
      <c r="C111" s="50" t="s">
        <v>377</v>
      </c>
      <c r="D111" s="60"/>
      <c r="E111" s="120">
        <v>1.6595939033333328E-3</v>
      </c>
      <c r="F111" s="120">
        <v>5.0167470251124488E-3</v>
      </c>
      <c r="G111" s="120" t="s">
        <v>431</v>
      </c>
      <c r="H111" s="120">
        <v>3.7252093313333332E-2</v>
      </c>
      <c r="I111" s="120" t="s">
        <v>429</v>
      </c>
      <c r="J111" s="120" t="s">
        <v>429</v>
      </c>
      <c r="K111" s="120" t="s">
        <v>429</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50.365000000000002</v>
      </c>
      <c r="AL111" s="69" t="s">
        <v>246</v>
      </c>
    </row>
    <row r="112" spans="1:38" s="2" customFormat="1" ht="26.25" customHeight="1" x14ac:dyDescent="0.25">
      <c r="A112" s="49" t="s">
        <v>264</v>
      </c>
      <c r="B112" s="49" t="s">
        <v>265</v>
      </c>
      <c r="C112" s="50" t="s">
        <v>266</v>
      </c>
      <c r="D112" s="51"/>
      <c r="E112" s="120">
        <v>5.1859999999999999</v>
      </c>
      <c r="F112" s="120" t="s">
        <v>431</v>
      </c>
      <c r="G112" s="120" t="s">
        <v>431</v>
      </c>
      <c r="H112" s="120">
        <v>4.5718044763833321</v>
      </c>
      <c r="I112" s="120" t="s">
        <v>429</v>
      </c>
      <c r="J112" s="120" t="s">
        <v>429</v>
      </c>
      <c r="K112" s="120" t="s">
        <v>429</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129650000</v>
      </c>
      <c r="AL112" s="69" t="s">
        <v>419</v>
      </c>
    </row>
    <row r="113" spans="1:38" s="2" customFormat="1" ht="26.25" customHeight="1" x14ac:dyDescent="0.25">
      <c r="A113" s="49" t="s">
        <v>264</v>
      </c>
      <c r="B113" s="61" t="s">
        <v>267</v>
      </c>
      <c r="C113" s="62" t="s">
        <v>268</v>
      </c>
      <c r="D113" s="51"/>
      <c r="E113" s="120">
        <v>5.5855221717781278</v>
      </c>
      <c r="F113" s="120">
        <v>11.657296125706255</v>
      </c>
      <c r="G113" s="120" t="s">
        <v>431</v>
      </c>
      <c r="H113" s="120">
        <v>25.270492227138064</v>
      </c>
      <c r="I113" s="120" t="s">
        <v>429</v>
      </c>
      <c r="J113" s="120" t="s">
        <v>429</v>
      </c>
      <c r="K113" s="120" t="s">
        <v>429</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6.7423184400000002E-2</v>
      </c>
      <c r="F114" s="120" t="s">
        <v>431</v>
      </c>
      <c r="G114" s="120" t="s">
        <v>431</v>
      </c>
      <c r="H114" s="120">
        <v>0.21912534930000005</v>
      </c>
      <c r="I114" s="120" t="s">
        <v>429</v>
      </c>
      <c r="J114" s="120" t="s">
        <v>429</v>
      </c>
      <c r="K114" s="120" t="s">
        <v>429</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0.12805516031129568</v>
      </c>
      <c r="F115" s="120" t="s">
        <v>431</v>
      </c>
      <c r="G115" s="120" t="s">
        <v>431</v>
      </c>
      <c r="H115" s="120">
        <v>0.25611032062259137</v>
      </c>
      <c r="I115" s="120" t="s">
        <v>429</v>
      </c>
      <c r="J115" s="120" t="s">
        <v>429</v>
      </c>
      <c r="K115" s="120" t="s">
        <v>429</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8.3717842100856699E-2</v>
      </c>
      <c r="G116" s="120" t="s">
        <v>431</v>
      </c>
      <c r="H116" s="120">
        <v>0.87761334163987093</v>
      </c>
      <c r="I116" s="120" t="s">
        <v>429</v>
      </c>
      <c r="J116" s="120" t="s">
        <v>429</v>
      </c>
      <c r="K116" s="120" t="s">
        <v>429</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429</v>
      </c>
      <c r="J117" s="120" t="s">
        <v>429</v>
      </c>
      <c r="K117" s="120" t="s">
        <v>429</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429</v>
      </c>
      <c r="J118" s="120" t="s">
        <v>429</v>
      </c>
      <c r="K118" s="120" t="s">
        <v>429</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t="s">
        <v>429</v>
      </c>
      <c r="J119" s="120" t="s">
        <v>429</v>
      </c>
      <c r="K119" s="120" t="s">
        <v>429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t="s">
        <v>429</v>
      </c>
      <c r="J120" s="120" t="s">
        <v>429</v>
      </c>
      <c r="K120" s="120" t="s">
        <v>429</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1.7421582953408568</v>
      </c>
      <c r="G121" s="120" t="s">
        <v>431</v>
      </c>
      <c r="H121" s="120" t="s">
        <v>431</v>
      </c>
      <c r="I121" s="120" t="s">
        <v>429</v>
      </c>
      <c r="J121" s="120" t="s">
        <v>429</v>
      </c>
      <c r="K121" s="120" t="s">
        <v>429</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429</v>
      </c>
      <c r="J122" s="120" t="s">
        <v>429</v>
      </c>
      <c r="K122" s="120" t="s">
        <v>429</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3.0804505999999998</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4.804099693739227E-2</v>
      </c>
      <c r="F123" s="120">
        <v>5.6614584711489273E-2</v>
      </c>
      <c r="G123" s="120">
        <v>4.9262551126763379E-3</v>
      </c>
      <c r="H123" s="120">
        <v>3.5522314757201662E-2</v>
      </c>
      <c r="I123" s="120" t="s">
        <v>429</v>
      </c>
      <c r="J123" s="120" t="s">
        <v>429</v>
      </c>
      <c r="K123" s="120" t="s">
        <v>429</v>
      </c>
      <c r="L123" s="120" t="s">
        <v>429</v>
      </c>
      <c r="M123" s="120">
        <v>1.1603082308581503</v>
      </c>
      <c r="N123" s="120">
        <v>3.449885708632056E-3</v>
      </c>
      <c r="O123" s="120">
        <v>7.9097411388555274E-3</v>
      </c>
      <c r="P123" s="120">
        <v>1.5752153621286229E-3</v>
      </c>
      <c r="Q123" s="120" t="s">
        <v>429</v>
      </c>
      <c r="R123" s="120" t="s">
        <v>429</v>
      </c>
      <c r="S123" s="120" t="s">
        <v>429</v>
      </c>
      <c r="T123" s="120" t="s">
        <v>429</v>
      </c>
      <c r="U123" s="120" t="s">
        <v>429</v>
      </c>
      <c r="V123" s="120" t="s">
        <v>429</v>
      </c>
      <c r="W123" s="120">
        <v>0.17816860000000001</v>
      </c>
      <c r="X123" s="120">
        <v>1.7077814158461713E-2</v>
      </c>
      <c r="Y123" s="120">
        <v>4.2415100244269983E-2</v>
      </c>
      <c r="Z123" s="120">
        <v>1.1876048911287266E-2</v>
      </c>
      <c r="AA123" s="120">
        <v>3.7796323206845356E-3</v>
      </c>
      <c r="AB123" s="120">
        <v>7.5148595634703483E-2</v>
      </c>
      <c r="AC123" s="120">
        <v>3.5633720000000001E-2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429</v>
      </c>
      <c r="J124" s="120" t="s">
        <v>429</v>
      </c>
      <c r="K124" s="120" t="s">
        <v>429</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0.10835217643787209</v>
      </c>
      <c r="G125" s="120" t="s">
        <v>433</v>
      </c>
      <c r="H125" s="120">
        <v>3.6117392145957362E-3</v>
      </c>
      <c r="I125" s="120" t="s">
        <v>429</v>
      </c>
      <c r="J125" s="120" t="s">
        <v>429</v>
      </c>
      <c r="K125" s="120" t="s">
        <v>429</v>
      </c>
      <c r="L125" s="120" t="s">
        <v>429</v>
      </c>
      <c r="M125" s="120">
        <v>8.1807520120149562</v>
      </c>
      <c r="N125" s="120">
        <v>1.083521764378721E-3</v>
      </c>
      <c r="O125" s="120">
        <v>1.083521764378721E-3</v>
      </c>
      <c r="P125" s="120">
        <v>7.2234784291914734E-6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1841.1713</v>
      </c>
      <c r="AL125" s="69" t="s">
        <v>426</v>
      </c>
    </row>
    <row r="126" spans="1:38" s="2" customFormat="1" ht="26.25" customHeight="1" x14ac:dyDescent="0.25">
      <c r="A126" s="49" t="s">
        <v>289</v>
      </c>
      <c r="B126" s="49" t="s">
        <v>292</v>
      </c>
      <c r="C126" s="50" t="s">
        <v>293</v>
      </c>
      <c r="D126" s="51"/>
      <c r="E126" s="120" t="s">
        <v>431</v>
      </c>
      <c r="F126" s="120" t="s">
        <v>431</v>
      </c>
      <c r="G126" s="120" t="s">
        <v>431</v>
      </c>
      <c r="H126" s="120">
        <v>0.59911550000000002</v>
      </c>
      <c r="I126" s="120" t="s">
        <v>429</v>
      </c>
      <c r="J126" s="120" t="s">
        <v>429</v>
      </c>
      <c r="K126" s="120" t="s">
        <v>429</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616.226</v>
      </c>
      <c r="AL126" s="69" t="s">
        <v>425</v>
      </c>
    </row>
    <row r="127" spans="1:38" s="2" customFormat="1" ht="26.25" customHeight="1" x14ac:dyDescent="0.25">
      <c r="A127" s="49" t="s">
        <v>289</v>
      </c>
      <c r="B127" s="49" t="s">
        <v>294</v>
      </c>
      <c r="C127" s="50" t="s">
        <v>295</v>
      </c>
      <c r="D127" s="51"/>
      <c r="E127" s="120" t="s">
        <v>431</v>
      </c>
      <c r="F127" s="120" t="s">
        <v>431</v>
      </c>
      <c r="G127" s="120" t="s">
        <v>431</v>
      </c>
      <c r="H127" s="120">
        <v>9.4415621990797505E-2</v>
      </c>
      <c r="I127" s="120" t="s">
        <v>429</v>
      </c>
      <c r="J127" s="120" t="s">
        <v>429</v>
      </c>
      <c r="K127" s="120" t="s">
        <v>429</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429</v>
      </c>
      <c r="J128" s="120" t="s">
        <v>429</v>
      </c>
      <c r="K128" s="120" t="s">
        <v>429</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2.3373999999999999E-2</v>
      </c>
      <c r="F129" s="120">
        <v>1.1687000000000002E-3</v>
      </c>
      <c r="G129" s="120">
        <v>5.2591500000000006E-2</v>
      </c>
      <c r="H129" s="120">
        <v>3.19E-4</v>
      </c>
      <c r="I129" s="120" t="s">
        <v>429</v>
      </c>
      <c r="J129" s="120" t="s">
        <v>429</v>
      </c>
      <c r="K129" s="120" t="s">
        <v>429</v>
      </c>
      <c r="L129" s="120" t="s">
        <v>429</v>
      </c>
      <c r="M129" s="120">
        <v>1.7530500000000001E-3</v>
      </c>
      <c r="N129" s="120">
        <v>1.74E-4</v>
      </c>
      <c r="O129" s="120">
        <v>3.7699999999999995E-5</v>
      </c>
      <c r="P129" s="120">
        <v>8.7000000000000001E-5</v>
      </c>
      <c r="Q129" s="120" t="s">
        <v>429</v>
      </c>
      <c r="R129" s="120" t="s">
        <v>429</v>
      </c>
      <c r="S129" s="120" t="s">
        <v>429</v>
      </c>
      <c r="T129" s="120" t="s">
        <v>429</v>
      </c>
      <c r="U129" s="120" t="s">
        <v>429</v>
      </c>
      <c r="V129" s="120" t="s">
        <v>429</v>
      </c>
      <c r="W129" s="120">
        <v>1.073E-3</v>
      </c>
      <c r="X129" s="120">
        <v>3.4493759999999993E-6</v>
      </c>
      <c r="Y129" s="120">
        <v>7.3664639999999987E-6</v>
      </c>
      <c r="Z129" s="120">
        <v>3.8976000000000006E-6</v>
      </c>
      <c r="AA129" s="120">
        <v>4.7745599999999997E-6</v>
      </c>
      <c r="AB129" s="120">
        <v>1.9488E-5</v>
      </c>
      <c r="AC129" s="120">
        <v>1.073E-3</v>
      </c>
      <c r="AD129" s="120" t="s">
        <v>431</v>
      </c>
      <c r="AE129" s="31"/>
      <c r="AF129" s="133"/>
      <c r="AG129" s="133"/>
      <c r="AH129" s="133"/>
      <c r="AI129" s="133"/>
      <c r="AJ129" s="133"/>
      <c r="AK129" s="133">
        <v>2.9</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429</v>
      </c>
      <c r="J130" s="120" t="s">
        <v>429</v>
      </c>
      <c r="K130" s="120" t="s">
        <v>429</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t="s">
        <v>429</v>
      </c>
      <c r="J131" s="120" t="s">
        <v>429</v>
      </c>
      <c r="K131" s="120" t="s">
        <v>429</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429</v>
      </c>
      <c r="J132" s="120" t="s">
        <v>429</v>
      </c>
      <c r="K132" s="120" t="s">
        <v>429</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4.4576253380713944E-3</v>
      </c>
      <c r="F133" s="120">
        <v>4.7548003606094863E-4</v>
      </c>
      <c r="G133" s="120">
        <v>1.6790388773402247E-3</v>
      </c>
      <c r="H133" s="120" t="s">
        <v>431</v>
      </c>
      <c r="I133" s="120" t="s">
        <v>429</v>
      </c>
      <c r="J133" s="120" t="s">
        <v>429</v>
      </c>
      <c r="K133" s="120" t="s">
        <v>429</v>
      </c>
      <c r="L133" s="120" t="s">
        <v>429</v>
      </c>
      <c r="M133" s="120">
        <v>6.3892629845689972E-3</v>
      </c>
      <c r="N133" s="120">
        <v>2.9717502253809289E-7</v>
      </c>
      <c r="O133" s="120">
        <v>7.4739518168330364E-5</v>
      </c>
      <c r="P133" s="120">
        <v>2.0802251577666502E-2</v>
      </c>
      <c r="Q133" s="120" t="s">
        <v>429</v>
      </c>
      <c r="R133" s="120" t="s">
        <v>429</v>
      </c>
      <c r="S133" s="120" t="s">
        <v>429</v>
      </c>
      <c r="T133" s="120" t="s">
        <v>429</v>
      </c>
      <c r="U133" s="120" t="s">
        <v>429</v>
      </c>
      <c r="V133" s="120" t="s">
        <v>429</v>
      </c>
      <c r="W133" s="120">
        <v>0.12332763435330855</v>
      </c>
      <c r="X133" s="120">
        <v>2.3179651757971246E-6</v>
      </c>
      <c r="Y133" s="120">
        <v>1.2659655960122758E-6</v>
      </c>
      <c r="Z133" s="120">
        <v>1.1292650856447528E-6</v>
      </c>
      <c r="AA133" s="120">
        <v>1.2303045933077046E-6</v>
      </c>
      <c r="AB133" s="120">
        <v>5.9435004507618575E-6</v>
      </c>
      <c r="AC133" s="120">
        <v>2.466552687066171E-2</v>
      </c>
      <c r="AD133" s="120">
        <v>6.0920879620309041E-3</v>
      </c>
      <c r="AE133" s="31"/>
      <c r="AF133" s="133"/>
      <c r="AG133" s="133"/>
      <c r="AH133" s="133"/>
      <c r="AI133" s="133"/>
      <c r="AJ133" s="133"/>
      <c r="AK133" s="133">
        <v>14858.751126904644</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429</v>
      </c>
      <c r="J134" s="120" t="s">
        <v>429</v>
      </c>
      <c r="K134" s="120" t="s">
        <v>429</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429</v>
      </c>
      <c r="J135" s="120" t="s">
        <v>429</v>
      </c>
      <c r="K135" s="120" t="s">
        <v>429</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1.493235E-2</v>
      </c>
      <c r="G136" s="120" t="s">
        <v>431</v>
      </c>
      <c r="H136" s="120" t="s">
        <v>431</v>
      </c>
      <c r="I136" s="120" t="s">
        <v>429</v>
      </c>
      <c r="J136" s="120" t="s">
        <v>429</v>
      </c>
      <c r="K136" s="120" t="s">
        <v>429</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429</v>
      </c>
      <c r="J137" s="120" t="s">
        <v>429</v>
      </c>
      <c r="K137" s="120" t="s">
        <v>429</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429</v>
      </c>
      <c r="J138" s="120" t="s">
        <v>429</v>
      </c>
      <c r="K138" s="120" t="s">
        <v>429</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t="s">
        <v>429</v>
      </c>
      <c r="J139" s="120" t="s">
        <v>429</v>
      </c>
      <c r="K139" s="120" t="s">
        <v>429</v>
      </c>
      <c r="L139" s="120" t="s">
        <v>429</v>
      </c>
      <c r="M139" s="120" t="s">
        <v>434</v>
      </c>
      <c r="N139" s="120">
        <v>6.1064927222147171E-4</v>
      </c>
      <c r="O139" s="120">
        <v>1.2310122959680125E-3</v>
      </c>
      <c r="P139" s="120">
        <v>1.2310122959680125E-3</v>
      </c>
      <c r="Q139" s="120" t="s">
        <v>429</v>
      </c>
      <c r="R139" s="120" t="s">
        <v>429</v>
      </c>
      <c r="S139" s="120" t="s">
        <v>429</v>
      </c>
      <c r="T139" s="120" t="s">
        <v>429</v>
      </c>
      <c r="U139" s="120" t="s">
        <v>429</v>
      </c>
      <c r="V139" s="120" t="s">
        <v>429</v>
      </c>
      <c r="W139" s="120">
        <v>2.1561697773273467</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429</v>
      </c>
      <c r="J140" s="120" t="s">
        <v>429</v>
      </c>
      <c r="K140" s="120" t="s">
        <v>429</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214.06742194478863</v>
      </c>
      <c r="F141" s="121">
        <f t="shared" ref="F141:AD141" si="0">SUM(F14:F140)</f>
        <v>216.04293946764898</v>
      </c>
      <c r="G141" s="121">
        <f t="shared" si="0"/>
        <v>35.638212446374382</v>
      </c>
      <c r="H141" s="121">
        <f t="shared" si="0"/>
        <v>63.352714575563084</v>
      </c>
      <c r="I141" s="121">
        <f t="shared" si="0"/>
        <v>0</v>
      </c>
      <c r="J141" s="121">
        <f t="shared" si="0"/>
        <v>0</v>
      </c>
      <c r="K141" s="121">
        <f t="shared" si="0"/>
        <v>0</v>
      </c>
      <c r="L141" s="121">
        <f t="shared" si="0"/>
        <v>0</v>
      </c>
      <c r="M141" s="121">
        <f t="shared" si="0"/>
        <v>847.47217786800547</v>
      </c>
      <c r="N141" s="121">
        <f t="shared" si="0"/>
        <v>17.647329056197066</v>
      </c>
      <c r="O141" s="121">
        <f t="shared" si="0"/>
        <v>0.954229216241548</v>
      </c>
      <c r="P141" s="121">
        <f t="shared" si="0"/>
        <v>0.96734311475913859</v>
      </c>
      <c r="Q141" s="121">
        <f t="shared" si="0"/>
        <v>0</v>
      </c>
      <c r="R141" s="121">
        <f>SUM(R14:R140)</f>
        <v>0</v>
      </c>
      <c r="S141" s="121">
        <f t="shared" si="0"/>
        <v>0</v>
      </c>
      <c r="T141" s="121">
        <f t="shared" si="0"/>
        <v>0</v>
      </c>
      <c r="U141" s="121">
        <f t="shared" si="0"/>
        <v>0</v>
      </c>
      <c r="V141" s="121">
        <f t="shared" si="0"/>
        <v>0</v>
      </c>
      <c r="W141" s="121">
        <f t="shared" si="0"/>
        <v>55.084578736802641</v>
      </c>
      <c r="X141" s="121">
        <f t="shared" si="0"/>
        <v>3.0812302053831031</v>
      </c>
      <c r="Y141" s="121">
        <f t="shared" si="0"/>
        <v>3.3518728780207216</v>
      </c>
      <c r="Z141" s="121">
        <f t="shared" si="0"/>
        <v>1.3384121399680393</v>
      </c>
      <c r="AA141" s="121">
        <f t="shared" si="0"/>
        <v>1.7487640626053205</v>
      </c>
      <c r="AB141" s="121">
        <f t="shared" si="0"/>
        <v>9.5202792859771836</v>
      </c>
      <c r="AC141" s="121">
        <f t="shared" si="0"/>
        <v>30.231059273569649</v>
      </c>
      <c r="AD141" s="121">
        <f t="shared" si="0"/>
        <v>30.203794027452251</v>
      </c>
      <c r="AE141" s="31"/>
      <c r="AF141" s="134">
        <v>451736.61999413464</v>
      </c>
      <c r="AG141" s="134">
        <v>61792.503749923919</v>
      </c>
      <c r="AH141" s="134">
        <v>273364.94400000002</v>
      </c>
      <c r="AI141" s="134">
        <v>109966.51470241412</v>
      </c>
      <c r="AJ141" s="134">
        <v>12285</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43.757099278566983</v>
      </c>
      <c r="F143" s="120">
        <v>24.957912956504693</v>
      </c>
      <c r="G143" s="120">
        <v>0.90461560081725112</v>
      </c>
      <c r="H143" s="120">
        <v>2.4054872521120121</v>
      </c>
      <c r="I143" s="120" t="s">
        <v>434</v>
      </c>
      <c r="J143" s="120" t="s">
        <v>434</v>
      </c>
      <c r="K143" s="120" t="s">
        <v>434</v>
      </c>
      <c r="L143" s="120" t="s">
        <v>429</v>
      </c>
      <c r="M143" s="120">
        <v>184.57027283766689</v>
      </c>
      <c r="N143" s="120">
        <v>9.4464307170430712E-3</v>
      </c>
      <c r="O143" s="120">
        <v>2.637309310758602E-3</v>
      </c>
      <c r="P143" s="120">
        <v>9.2305825876551058E-4</v>
      </c>
      <c r="Q143" s="120" t="s">
        <v>429</v>
      </c>
      <c r="R143" s="120" t="s">
        <v>429</v>
      </c>
      <c r="S143" s="120" t="s">
        <v>429</v>
      </c>
      <c r="T143" s="120" t="s">
        <v>429</v>
      </c>
      <c r="U143" s="120" t="s">
        <v>429</v>
      </c>
      <c r="V143" s="120" t="s">
        <v>429</v>
      </c>
      <c r="W143" s="120">
        <v>1.1204607368704993</v>
      </c>
      <c r="X143" s="120">
        <v>5.2817151132293169E-2</v>
      </c>
      <c r="Y143" s="120">
        <v>6.279811683830043E-2</v>
      </c>
      <c r="Z143" s="120">
        <v>4.7884286005004946E-2</v>
      </c>
      <c r="AA143" s="120">
        <v>5.5137600706241782E-2</v>
      </c>
      <c r="AB143" s="120">
        <v>0.21863604664983813</v>
      </c>
      <c r="AC143" s="120">
        <v>0.22396581055966805</v>
      </c>
      <c r="AD143" s="120">
        <v>4.1492238408897045E-4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8.4741575083023672</v>
      </c>
      <c r="F144" s="120">
        <v>1.0510389592296254</v>
      </c>
      <c r="G144" s="120">
        <v>0.30286487858181754</v>
      </c>
      <c r="H144" s="120">
        <v>2.9263842356047051E-2</v>
      </c>
      <c r="I144" s="120" t="s">
        <v>429</v>
      </c>
      <c r="J144" s="120" t="s">
        <v>429</v>
      </c>
      <c r="K144" s="120" t="s">
        <v>429</v>
      </c>
      <c r="L144" s="120" t="s">
        <v>429</v>
      </c>
      <c r="M144" s="120">
        <v>21.647609088332338</v>
      </c>
      <c r="N144" s="120">
        <v>4.5066713909408746E-4</v>
      </c>
      <c r="O144" s="120">
        <v>3.4094327577332238E-4</v>
      </c>
      <c r="P144" s="120">
        <v>1.1933014652066286E-4</v>
      </c>
      <c r="Q144" s="120" t="s">
        <v>429</v>
      </c>
      <c r="R144" s="120" t="s">
        <v>429</v>
      </c>
      <c r="S144" s="120" t="s">
        <v>429</v>
      </c>
      <c r="T144" s="120" t="s">
        <v>429</v>
      </c>
      <c r="U144" s="120" t="s">
        <v>429</v>
      </c>
      <c r="V144" s="120" t="s">
        <v>429</v>
      </c>
      <c r="W144" s="120">
        <v>7.4488472660879407E-2</v>
      </c>
      <c r="X144" s="120">
        <v>1.3341553114843935E-2</v>
      </c>
      <c r="Y144" s="120">
        <v>1.5446556213147996E-2</v>
      </c>
      <c r="Z144" s="120">
        <v>1.3131880364922048E-2</v>
      </c>
      <c r="AA144" s="120">
        <v>1.212949129732728E-2</v>
      </c>
      <c r="AB144" s="120">
        <v>5.4049480990241254E-2</v>
      </c>
      <c r="AC144" s="120">
        <v>1.4897694532175879E-2</v>
      </c>
      <c r="AD144" s="120">
        <v>6.4312838844448835E-5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39.526181983028394</v>
      </c>
      <c r="F145" s="120">
        <v>3.3035227567933978</v>
      </c>
      <c r="G145" s="120">
        <v>0.7272911140965086</v>
      </c>
      <c r="H145" s="120">
        <v>1.0844245988805698E-2</v>
      </c>
      <c r="I145" s="120" t="s">
        <v>434</v>
      </c>
      <c r="J145" s="120" t="s">
        <v>434</v>
      </c>
      <c r="K145" s="120" t="s">
        <v>434</v>
      </c>
      <c r="L145" s="120" t="s">
        <v>429</v>
      </c>
      <c r="M145" s="120">
        <v>9.3306561089821152</v>
      </c>
      <c r="N145" s="120">
        <v>1.0119103432100689E-3</v>
      </c>
      <c r="O145" s="120">
        <v>9.1533624568272264E-4</v>
      </c>
      <c r="P145" s="120">
        <v>3.2036768598895282E-4</v>
      </c>
      <c r="Q145" s="120" t="s">
        <v>429</v>
      </c>
      <c r="R145" s="120" t="s">
        <v>429</v>
      </c>
      <c r="S145" s="120" t="s">
        <v>429</v>
      </c>
      <c r="T145" s="120" t="s">
        <v>429</v>
      </c>
      <c r="U145" s="120" t="s">
        <v>429</v>
      </c>
      <c r="V145" s="120" t="s">
        <v>429</v>
      </c>
      <c r="W145" s="120">
        <v>0.52250236870307087</v>
      </c>
      <c r="X145" s="120">
        <v>3.5322997596825231E-3</v>
      </c>
      <c r="Y145" s="120">
        <v>2.1380927567175478E-2</v>
      </c>
      <c r="Z145" s="120">
        <v>2.3785185815335695E-2</v>
      </c>
      <c r="AA145" s="120">
        <v>5.6205065479440599E-3</v>
      </c>
      <c r="AB145" s="120">
        <v>5.3530780535121419E-2</v>
      </c>
      <c r="AC145" s="120">
        <v>6.0196287992910977E-2</v>
      </c>
      <c r="AD145" s="120">
        <v>5.2539836419257328E-5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0.18998897451571442</v>
      </c>
      <c r="F146" s="120">
        <v>2.6193255095317696</v>
      </c>
      <c r="G146" s="120">
        <v>3.0016028341246703E-3</v>
      </c>
      <c r="H146" s="120">
        <v>1.5055192891429651E-3</v>
      </c>
      <c r="I146" s="120" t="s">
        <v>429</v>
      </c>
      <c r="J146" s="120" t="s">
        <v>429</v>
      </c>
      <c r="K146" s="120" t="s">
        <v>429</v>
      </c>
      <c r="L146" s="120" t="s">
        <v>429</v>
      </c>
      <c r="M146" s="120">
        <v>9.2687688368949903</v>
      </c>
      <c r="N146" s="120">
        <v>1.2424964369109193E-4</v>
      </c>
      <c r="O146" s="120">
        <v>2.4849928738218389E-5</v>
      </c>
      <c r="P146" s="120">
        <v>8.6974750583764359E-6</v>
      </c>
      <c r="Q146" s="120" t="s">
        <v>429</v>
      </c>
      <c r="R146" s="120" t="s">
        <v>429</v>
      </c>
      <c r="S146" s="120" t="s">
        <v>429</v>
      </c>
      <c r="T146" s="120" t="s">
        <v>429</v>
      </c>
      <c r="U146" s="120" t="s">
        <v>429</v>
      </c>
      <c r="V146" s="120" t="s">
        <v>429</v>
      </c>
      <c r="W146" s="120">
        <v>3.8517389544238498E-3</v>
      </c>
      <c r="X146" s="120">
        <v>4.1612605693027533E-4</v>
      </c>
      <c r="Y146" s="120">
        <v>6.7654854988048133E-4</v>
      </c>
      <c r="Z146" s="120">
        <v>2.8293593235863447E-4</v>
      </c>
      <c r="AA146" s="120">
        <v>7.79921271431112E-4</v>
      </c>
      <c r="AB146" s="120">
        <v>2.155531810600503E-3</v>
      </c>
      <c r="AC146" s="120">
        <v>7.7034779088477E-4</v>
      </c>
      <c r="AD146" s="120">
        <v>2.1696115742220892E-5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6.3264176223451907</v>
      </c>
      <c r="G147" s="120" t="s">
        <v>431</v>
      </c>
      <c r="H147" s="120" t="s">
        <v>431</v>
      </c>
      <c r="I147" s="120" t="s">
        <v>429</v>
      </c>
      <c r="J147" s="120" t="s">
        <v>429</v>
      </c>
      <c r="K147" s="120" t="s">
        <v>429</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t="s">
        <v>429</v>
      </c>
      <c r="J148" s="120" t="s">
        <v>429</v>
      </c>
      <c r="K148" s="120" t="s">
        <v>429</v>
      </c>
      <c r="L148" s="120" t="s">
        <v>429</v>
      </c>
      <c r="M148" s="120" t="s">
        <v>431</v>
      </c>
      <c r="N148" s="120">
        <v>3.434491045761471</v>
      </c>
      <c r="O148" s="120">
        <v>1.5892904717408399E-2</v>
      </c>
      <c r="P148" s="120" t="s">
        <v>431</v>
      </c>
      <c r="Q148" s="120" t="s">
        <v>429</v>
      </c>
      <c r="R148" s="120" t="s">
        <v>429</v>
      </c>
      <c r="S148" s="120" t="s">
        <v>429</v>
      </c>
      <c r="T148" s="120" t="s">
        <v>429</v>
      </c>
      <c r="U148" s="120" t="s">
        <v>429</v>
      </c>
      <c r="V148" s="120" t="s">
        <v>429</v>
      </c>
      <c r="W148" s="120" t="s">
        <v>431</v>
      </c>
      <c r="X148" s="120">
        <v>1.2490108953761713E-3</v>
      </c>
      <c r="Y148" s="120">
        <v>1.2490108953761713E-3</v>
      </c>
      <c r="Z148" s="120">
        <v>1.2490108953761713E-3</v>
      </c>
      <c r="AA148" s="120">
        <v>1.2490108953761713E-3</v>
      </c>
      <c r="AB148" s="120">
        <v>4.996043581504685E-3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t="s">
        <v>429</v>
      </c>
      <c r="J149" s="120" t="s">
        <v>429</v>
      </c>
      <c r="K149" s="120" t="s">
        <v>429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179.80338748343877</v>
      </c>
      <c r="F152" s="127">
        <f t="shared" ref="F152:AD152" si="1">SUM(F$141, F$151, IF(AND(ISNUMBER(SEARCH($B$4,"AT|BE|CH|GB|IE|LT|LU|NL")),SUM(F$143:F$149)&gt;0),SUM(F$143:F$149)-SUM(F$27:F$33),0))</f>
        <v>214.61042707303761</v>
      </c>
      <c r="G152" s="127">
        <f t="shared" si="1"/>
        <v>34.98239969216192</v>
      </c>
      <c r="H152" s="127">
        <f t="shared" si="1"/>
        <v>63.343220304017201</v>
      </c>
      <c r="I152" s="127">
        <f t="shared" si="1"/>
        <v>0</v>
      </c>
      <c r="J152" s="127">
        <f t="shared" si="1"/>
        <v>0</v>
      </c>
      <c r="K152" s="127">
        <f t="shared" si="1"/>
        <v>0</v>
      </c>
      <c r="L152" s="127">
        <f t="shared" si="1"/>
        <v>0</v>
      </c>
      <c r="M152" s="127">
        <f t="shared" si="1"/>
        <v>841.58515274637091</v>
      </c>
      <c r="N152" s="127">
        <f t="shared" si="1"/>
        <v>17.64651736312933</v>
      </c>
      <c r="O152" s="127">
        <f t="shared" si="1"/>
        <v>0.9534214938450285</v>
      </c>
      <c r="P152" s="127">
        <f t="shared" si="1"/>
        <v>0.96706041192035674</v>
      </c>
      <c r="Q152" s="127">
        <f t="shared" si="1"/>
        <v>0</v>
      </c>
      <c r="R152" s="127">
        <f t="shared" si="1"/>
        <v>0</v>
      </c>
      <c r="S152" s="127">
        <f t="shared" si="1"/>
        <v>0</v>
      </c>
      <c r="T152" s="127">
        <f t="shared" si="1"/>
        <v>0</v>
      </c>
      <c r="U152" s="127">
        <f t="shared" si="1"/>
        <v>0</v>
      </c>
      <c r="V152" s="127">
        <f t="shared" si="1"/>
        <v>0</v>
      </c>
      <c r="W152" s="127">
        <f t="shared" si="1"/>
        <v>55.084356361814841</v>
      </c>
      <c r="X152" s="127">
        <f t="shared" si="1"/>
        <v>3.078517572575258</v>
      </c>
      <c r="Y152" s="127">
        <f t="shared" si="1"/>
        <v>3.3358968322257514</v>
      </c>
      <c r="Z152" s="127">
        <f t="shared" si="1"/>
        <v>1.3205706833572723</v>
      </c>
      <c r="AA152" s="127">
        <f t="shared" si="1"/>
        <v>1.7446417057944121</v>
      </c>
      <c r="AB152" s="127">
        <f t="shared" si="1"/>
        <v>9.4788375467656749</v>
      </c>
      <c r="AC152" s="127">
        <f t="shared" si="1"/>
        <v>30.186584276009953</v>
      </c>
      <c r="AD152" s="127">
        <f t="shared" si="1"/>
        <v>30.203757675351962</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179.80338748343877</v>
      </c>
      <c r="F154" s="127">
        <f>SUM(F$141, F$153, -1 * IF(OR($B$6=2005,$B$6&gt;=2020),SUM(F$99:F$122),0), IF(AND(ISNUMBER(SEARCH($B$4,"AT|BE|CH|GB|IE|LT|LU|NL")),SUM(F$143:F$149)&gt;0),SUM(F$143:F$149)-SUM(F$27:F$33),0))</f>
        <v>214.61042707303761</v>
      </c>
      <c r="G154" s="127">
        <f>SUM(G$141, G$153, IF(AND(ISNUMBER(SEARCH($B$4,"AT|BE|CH|GB|IE|LT|LU|NL")),SUM(G$143:G$149)&gt;0),SUM(G$143:G$149)-SUM(G$27:G$33),0))</f>
        <v>34.98239969216192</v>
      </c>
      <c r="H154" s="127">
        <f>SUM(H$141, H$153, IF(AND(ISNUMBER(SEARCH($B$4,"AT|BE|CH|GB|IE|LT|LU|NL")),SUM(H$143:H$149)&gt;0),SUM(H$143:H$149)-SUM(H$27:H$33),0))</f>
        <v>63.343220304017201</v>
      </c>
      <c r="I154" s="127">
        <f t="shared" ref="I154:AD154" si="2">SUM(I$141, I$153, IF(AND(ISNUMBER(SEARCH($B$4,"AT|BE|CH|GB|IE|LT|LU|NL")),SUM(I$143:I$149)&gt;0),SUM(I$143:I$149)-SUM(I$27:I$33),0))</f>
        <v>0</v>
      </c>
      <c r="J154" s="127">
        <f t="shared" si="2"/>
        <v>0</v>
      </c>
      <c r="K154" s="127">
        <f t="shared" si="2"/>
        <v>0</v>
      </c>
      <c r="L154" s="127">
        <f t="shared" si="2"/>
        <v>0</v>
      </c>
      <c r="M154" s="127">
        <f t="shared" si="2"/>
        <v>841.58515274637091</v>
      </c>
      <c r="N154" s="127">
        <f t="shared" si="2"/>
        <v>17.64651736312933</v>
      </c>
      <c r="O154" s="127">
        <f t="shared" si="2"/>
        <v>0.9534214938450285</v>
      </c>
      <c r="P154" s="127">
        <f t="shared" si="2"/>
        <v>0.96706041192035674</v>
      </c>
      <c r="Q154" s="127">
        <f t="shared" si="2"/>
        <v>0</v>
      </c>
      <c r="R154" s="127">
        <f t="shared" si="2"/>
        <v>0</v>
      </c>
      <c r="S154" s="127">
        <f t="shared" si="2"/>
        <v>0</v>
      </c>
      <c r="T154" s="127">
        <f t="shared" si="2"/>
        <v>0</v>
      </c>
      <c r="U154" s="127">
        <f t="shared" si="2"/>
        <v>0</v>
      </c>
      <c r="V154" s="127">
        <f t="shared" si="2"/>
        <v>0</v>
      </c>
      <c r="W154" s="127">
        <f t="shared" si="2"/>
        <v>55.084356361814841</v>
      </c>
      <c r="X154" s="127">
        <f t="shared" si="2"/>
        <v>3.078517572575258</v>
      </c>
      <c r="Y154" s="127">
        <f t="shared" si="2"/>
        <v>3.3358968322257514</v>
      </c>
      <c r="Z154" s="127">
        <f t="shared" si="2"/>
        <v>1.3205706833572723</v>
      </c>
      <c r="AA154" s="127">
        <f t="shared" si="2"/>
        <v>1.7446417057944121</v>
      </c>
      <c r="AB154" s="127">
        <f t="shared" si="2"/>
        <v>9.4788375467656749</v>
      </c>
      <c r="AC154" s="127">
        <f t="shared" si="2"/>
        <v>30.186584276009953</v>
      </c>
      <c r="AD154" s="127">
        <f t="shared" si="2"/>
        <v>30.203757675351962</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4.4510939737087165</v>
      </c>
      <c r="F157" s="130">
        <v>0.37533863820690211</v>
      </c>
      <c r="G157" s="130">
        <v>0.43861350008576289</v>
      </c>
      <c r="H157" s="130">
        <v>2.987879958385801E-3</v>
      </c>
      <c r="I157" s="130" t="s">
        <v>429</v>
      </c>
      <c r="J157" s="130" t="s">
        <v>429</v>
      </c>
      <c r="K157" s="130" t="s">
        <v>429</v>
      </c>
      <c r="L157" s="130" t="s">
        <v>429</v>
      </c>
      <c r="M157" s="130">
        <v>0.68207243485321578</v>
      </c>
      <c r="N157" s="130">
        <v>3.8001131995285672E-4</v>
      </c>
      <c r="O157" s="130">
        <v>3.8001131995285672E-4</v>
      </c>
      <c r="P157" s="130">
        <v>1.3300396198349983E-4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19000.565997642832</v>
      </c>
      <c r="AG157" s="95"/>
      <c r="AH157" s="95"/>
      <c r="AI157" s="95"/>
      <c r="AJ157" s="95"/>
      <c r="AK157" s="95"/>
      <c r="AL157" s="92" t="s">
        <v>50</v>
      </c>
    </row>
    <row r="158" spans="1:38" s="1" customFormat="1" ht="26.25" customHeight="1" x14ac:dyDescent="0.25">
      <c r="A158" s="92" t="s">
        <v>328</v>
      </c>
      <c r="B158" s="92" t="s">
        <v>331</v>
      </c>
      <c r="C158" s="93" t="s">
        <v>332</v>
      </c>
      <c r="D158" s="94"/>
      <c r="E158" s="130">
        <v>0.13919369739332599</v>
      </c>
      <c r="F158" s="130">
        <v>1.5283779531082347E-2</v>
      </c>
      <c r="G158" s="130">
        <v>1.2223466422438028E-2</v>
      </c>
      <c r="H158" s="130">
        <v>8.3267501657981595E-5</v>
      </c>
      <c r="I158" s="130" t="s">
        <v>429</v>
      </c>
      <c r="J158" s="130" t="s">
        <v>429</v>
      </c>
      <c r="K158" s="130" t="s">
        <v>429</v>
      </c>
      <c r="L158" s="130" t="s">
        <v>429</v>
      </c>
      <c r="M158" s="130">
        <v>5.3293475398082289E-2</v>
      </c>
      <c r="N158" s="130">
        <v>1.0590316095336423E-5</v>
      </c>
      <c r="O158" s="130">
        <v>1.0590316095336423E-5</v>
      </c>
      <c r="P158" s="130">
        <v>3.7066106333677475E-6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529.51580476682113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429</v>
      </c>
      <c r="J159" s="130" t="s">
        <v>429</v>
      </c>
      <c r="K159" s="130" t="s">
        <v>429</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429</v>
      </c>
      <c r="J160" s="130" t="s">
        <v>429</v>
      </c>
      <c r="K160" s="130" t="s">
        <v>429</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429</v>
      </c>
      <c r="J161" s="131" t="s">
        <v>429</v>
      </c>
      <c r="K161" s="131" t="s">
        <v>429</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429</v>
      </c>
      <c r="J162" s="132" t="s">
        <v>429</v>
      </c>
      <c r="K162" s="132" t="s">
        <v>429</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429</v>
      </c>
      <c r="J163" s="132" t="s">
        <v>429</v>
      </c>
      <c r="K163" s="132" t="s">
        <v>429</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429</v>
      </c>
      <c r="J164" s="132" t="s">
        <v>429</v>
      </c>
      <c r="K164" s="132" t="s">
        <v>429</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2021-02-10T18:42:37Z</dcterms:modified>
</cp:coreProperties>
</file>