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<sst xmlns="http://schemas.openxmlformats.org/spreadsheetml/2006/main" count="3460" uniqueCount="437">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</sst>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2004</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2004</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9.7366947744007089</v>
      </c>
      <c r="F14" s="120">
        <v>0.22828450490059848</v>
      </c>
      <c r="G14" s="120">
        <v>3.3269524365246332</v>
      </c>
      <c r="H14" s="120">
        <v>0.19499139431240375</v>
      </c>
      <c r="I14" s="120">
        <v>0.70927359224775488</v>
      </c>
      <c r="J14" s="120">
        <v>0.84415553997430881</v>
      </c>
      <c r="K14" s="120">
        <v>0.91527725497949675</v>
      </c>
      <c r="L14" s="120" t="s">
        <v>429</v>
      </c>
      <c r="M14" s="120">
        <v>2.3662888563651419</v>
      </c>
      <c r="N14" s="120">
        <v>1.1754106553541774</v>
      </c>
      <c r="O14" s="120">
        <v>7.6944211064298967E-2</v>
      </c>
      <c r="P14" s="120">
        <v>0.20010568849275268</v>
      </c>
      <c r="Q14" s="120" t="s">
        <v>429</v>
      </c>
      <c r="R14" s="120" t="s">
        <v>429</v>
      </c>
      <c r="S14" s="120" t="s">
        <v>429</v>
      </c>
      <c r="T14" s="120" t="s">
        <v>429</v>
      </c>
      <c r="U14" s="120" t="s">
        <v>429</v>
      </c>
      <c r="V14" s="120" t="s">
        <v>429</v>
      </c>
      <c r="W14" s="120">
        <v>0.67245243708271274</v>
      </c>
      <c r="X14" s="120">
        <v>7.3915267860570916E-3</v>
      </c>
      <c r="Y14" s="120">
        <v>1.0307037430314367E-3</v>
      </c>
      <c r="Z14" s="120">
        <v>8.2385694842751229E-4</v>
      </c>
      <c r="AA14" s="120">
        <v>1.297526526901849E-3</v>
      </c>
      <c r="AB14" s="120">
        <v>1.0543614004417891E-2</v>
      </c>
      <c r="AC14" s="120">
        <v>0.27810915563316779</v>
      </c>
      <c r="AD14" s="120">
        <v>1.1317678541529734</v>
      </c>
      <c r="AE14" s="31"/>
      <c r="AF14" s="133">
        <v>14781.343087819014</v>
      </c>
      <c r="AG14" s="133">
        <v>69057.791725177885</v>
      </c>
      <c r="AH14" s="133">
        <v>77612.589441993303</v>
      </c>
      <c r="AI14" s="133">
        <v>15338.057000000001</v>
      </c>
      <c r="AJ14" s="133">
        <v>10087.194299999999</v>
      </c>
      <c r="AK14" s="133"/>
      <c r="AL14" s="69" t="s">
        <v>50</v>
      </c>
    </row>
    <row r="15" spans="1:38" s="1" customFormat="1" ht="26.25" customHeight="1" x14ac:dyDescent="0.25">
      <c r="A15" s="49" t="s">
        <v>54</v>
      </c>
      <c r="B15" s="49" t="s">
        <v>55</v>
      </c>
      <c r="C15" s="50" t="s">
        <v>56</v>
      </c>
      <c r="D15" s="51"/>
      <c r="E15" s="120">
        <v>3.4370000000000003</v>
      </c>
      <c r="F15" s="120" t="s">
        <v>433</v>
      </c>
      <c r="G15" s="120">
        <v>3.835</v>
      </c>
      <c r="H15" s="120">
        <v>8.873268921967542E-2</v>
      </c>
      <c r="I15" s="120">
        <v>9.0903999999999985E-2</v>
      </c>
      <c r="J15" s="120">
        <v>0.1079485</v>
      </c>
      <c r="K15" s="120">
        <v>0.11362999999999999</v>
      </c>
      <c r="L15" s="120" t="s">
        <v>429</v>
      </c>
      <c r="M15" s="120">
        <v>0.86899999999999999</v>
      </c>
      <c r="N15" s="120">
        <v>0.40315874146093233</v>
      </c>
      <c r="O15" s="120">
        <v>0.147820706343602</v>
      </c>
      <c r="P15" s="120">
        <v>1.5118527056127425E-2</v>
      </c>
      <c r="Q15" s="120" t="s">
        <v>429</v>
      </c>
      <c r="R15" s="120" t="s">
        <v>429</v>
      </c>
      <c r="S15" s="120" t="s">
        <v>429</v>
      </c>
      <c r="T15" s="120" t="s">
        <v>429</v>
      </c>
      <c r="U15" s="120" t="s">
        <v>429</v>
      </c>
      <c r="V15" s="120" t="s">
        <v>429</v>
      </c>
      <c r="W15" s="120">
        <v>1.8493123553201346E-2</v>
      </c>
      <c r="X15" s="120">
        <v>9.8024648889415015E-5</v>
      </c>
      <c r="Y15" s="120">
        <v>9.498212232167579E-4</v>
      </c>
      <c r="Z15" s="120">
        <v>8.7398676957044122E-4</v>
      </c>
      <c r="AA15" s="120">
        <v>1.3053362235435082E-3</v>
      </c>
      <c r="AB15" s="120">
        <v>3.227168865220122E-3</v>
      </c>
      <c r="AC15" s="120">
        <v>2.7617380252668252E-3</v>
      </c>
      <c r="AD15" s="120">
        <v>1.6643811197881209E-6</v>
      </c>
      <c r="AE15" s="31"/>
      <c r="AF15" s="133">
        <v>32017.729774793817</v>
      </c>
      <c r="AG15" s="133">
        <v>0</v>
      </c>
      <c r="AH15" s="133">
        <v>8427.9577246255249</v>
      </c>
      <c r="AI15" s="133">
        <v>0</v>
      </c>
      <c r="AJ15" s="133">
        <v>0</v>
      </c>
      <c r="AK15" s="133"/>
      <c r="AL15" s="69" t="s">
        <v>50</v>
      </c>
    </row>
    <row r="16" spans="1:38" s="1" customFormat="1" ht="26.25" customHeight="1" x14ac:dyDescent="0.25">
      <c r="A16" s="49" t="s">
        <v>54</v>
      </c>
      <c r="B16" s="49" t="s">
        <v>57</v>
      </c>
      <c r="C16" s="50" t="s">
        <v>58</v>
      </c>
      <c r="D16" s="51"/>
      <c r="E16" s="120">
        <v>0.66464042036112736</v>
      </c>
      <c r="F16" s="120">
        <v>2.2154680678704245E-3</v>
      </c>
      <c r="G16" s="120">
        <v>1.3292808407222548E-3</v>
      </c>
      <c r="H16" s="120">
        <v>4.430936135740849E-3</v>
      </c>
      <c r="I16" s="120">
        <v>7.1008601050902814E-2</v>
      </c>
      <c r="J16" s="120">
        <v>7.1340921261083379E-2</v>
      </c>
      <c r="K16" s="120">
        <v>7.1562468067870422E-2</v>
      </c>
      <c r="L16" s="120" t="s">
        <v>429</v>
      </c>
      <c r="M16" s="120">
        <v>4.430936135740849E-2</v>
      </c>
      <c r="N16" s="120">
        <v>6.6464042036112746E-6</v>
      </c>
      <c r="O16" s="120">
        <v>1.1077340339352124E-6</v>
      </c>
      <c r="P16" s="120">
        <v>4.4309361357408497E-4</v>
      </c>
      <c r="Q16" s="120" t="s">
        <v>429</v>
      </c>
      <c r="R16" s="120" t="s">
        <v>429</v>
      </c>
      <c r="S16" s="120" t="s">
        <v>429</v>
      </c>
      <c r="T16" s="120" t="s">
        <v>429</v>
      </c>
      <c r="U16" s="120" t="s">
        <v>429</v>
      </c>
      <c r="V16" s="120" t="s">
        <v>429</v>
      </c>
      <c r="W16" s="120">
        <v>8.8618722714816993E-4</v>
      </c>
      <c r="X16" s="120">
        <v>9.3533033701729582E-6</v>
      </c>
      <c r="Y16" s="120">
        <v>1.4029955055259435E-5</v>
      </c>
      <c r="Z16" s="120">
        <v>1.4029955055259435E-5</v>
      </c>
      <c r="AA16" s="120">
        <v>1.4029955055259435E-5</v>
      </c>
      <c r="AB16" s="120">
        <v>5.1443168535951256E-5</v>
      </c>
      <c r="AC16" s="120">
        <v>1.77237445429634E-4</v>
      </c>
      <c r="AD16" s="120">
        <v>7.9756850443335287E-8</v>
      </c>
      <c r="AE16" s="31"/>
      <c r="AF16" s="133">
        <v>0</v>
      </c>
      <c r="AG16" s="133">
        <v>0</v>
      </c>
      <c r="AH16" s="133">
        <v>4430.9361357408488</v>
      </c>
      <c r="AI16" s="133">
        <v>31</v>
      </c>
      <c r="AJ16" s="133">
        <v>0</v>
      </c>
      <c r="AK16" s="133"/>
      <c r="AL16" s="69" t="s">
        <v>50</v>
      </c>
    </row>
    <row r="17" spans="1:38" s="2" customFormat="1" ht="26.25" customHeight="1" x14ac:dyDescent="0.25">
      <c r="A17" s="49" t="s">
        <v>54</v>
      </c>
      <c r="B17" s="49" t="s">
        <v>59</v>
      </c>
      <c r="C17" s="50" t="s">
        <v>60</v>
      </c>
      <c r="D17" s="51"/>
      <c r="E17" s="120">
        <v>4.5398792235969392</v>
      </c>
      <c r="F17" s="120">
        <v>0.26340279619577295</v>
      </c>
      <c r="G17" s="120">
        <v>4.70941732199275</v>
      </c>
      <c r="H17" s="120">
        <v>2.4853773165739879E-2</v>
      </c>
      <c r="I17" s="120">
        <v>2.5664606219450981E-2</v>
      </c>
      <c r="J17" s="120">
        <v>3.079752746334118E-2</v>
      </c>
      <c r="K17" s="120">
        <v>3.421947495926797E-2</v>
      </c>
      <c r="L17" s="120" t="s">
        <v>429</v>
      </c>
      <c r="M17" s="120">
        <v>153.19460044197976</v>
      </c>
      <c r="N17" s="120">
        <v>0.18226352805846738</v>
      </c>
      <c r="O17" s="120">
        <v>3.9963241111294493E-3</v>
      </c>
      <c r="P17" s="120">
        <v>1.7830684881686191E-4</v>
      </c>
      <c r="Q17" s="120" t="s">
        <v>429</v>
      </c>
      <c r="R17" s="120" t="s">
        <v>429</v>
      </c>
      <c r="S17" s="120" t="s">
        <v>429</v>
      </c>
      <c r="T17" s="120" t="s">
        <v>429</v>
      </c>
      <c r="U17" s="120" t="s">
        <v>429</v>
      </c>
      <c r="V17" s="120" t="s">
        <v>429</v>
      </c>
      <c r="W17" s="120">
        <v>2.8631432774418514E-2</v>
      </c>
      <c r="X17" s="120">
        <v>9.2357252023153632E-5</v>
      </c>
      <c r="Y17" s="120">
        <v>1.8979082946818894E-4</v>
      </c>
      <c r="Z17" s="120">
        <v>5.4798386527260122E-5</v>
      </c>
      <c r="AA17" s="120">
        <v>4.4604362648349794E-5</v>
      </c>
      <c r="AB17" s="120">
        <v>3.8155083066695246E-4</v>
      </c>
      <c r="AC17" s="120">
        <v>4.8905277778247304E-3</v>
      </c>
      <c r="AD17" s="120">
        <v>4.9147465270074825E-2</v>
      </c>
      <c r="AE17" s="31"/>
      <c r="AF17" s="133">
        <v>424.11656496649636</v>
      </c>
      <c r="AG17" s="133">
        <v>7022.5035877851014</v>
      </c>
      <c r="AH17" s="133">
        <v>23675.937314558279</v>
      </c>
      <c r="AI17" s="133">
        <v>0</v>
      </c>
      <c r="AJ17" s="133">
        <v>0</v>
      </c>
      <c r="AK17" s="133"/>
      <c r="AL17" s="69" t="s">
        <v>50</v>
      </c>
    </row>
    <row r="18" spans="1:38" s="2" customFormat="1" ht="26.25" customHeight="1" x14ac:dyDescent="0.25">
      <c r="A18" s="49" t="s">
        <v>54</v>
      </c>
      <c r="B18" s="49" t="s">
        <v>61</v>
      </c>
      <c r="C18" s="50" t="s">
        <v>62</v>
      </c>
      <c r="D18" s="51"/>
      <c r="E18" s="120">
        <v>0.20098117669287777</v>
      </c>
      <c r="F18" s="120">
        <v>3.2246461576013186E-3</v>
      </c>
      <c r="G18" s="120">
        <v>0.13640990598927855</v>
      </c>
      <c r="H18" s="120">
        <v>4.0379371422998448E-3</v>
      </c>
      <c r="I18" s="120">
        <v>7.2600901352220335E-3</v>
      </c>
      <c r="J18" s="120">
        <v>8.7121081622664413E-3</v>
      </c>
      <c r="K18" s="120">
        <v>9.6801201802960476E-3</v>
      </c>
      <c r="L18" s="120" t="s">
        <v>429</v>
      </c>
      <c r="M18" s="120">
        <v>4.2573655125086041E-2</v>
      </c>
      <c r="N18" s="120">
        <v>1.4064576851852109E-3</v>
      </c>
      <c r="O18" s="120">
        <v>1.7980412215714014E-3</v>
      </c>
      <c r="P18" s="120">
        <v>4.8702735420008697E-4</v>
      </c>
      <c r="Q18" s="120" t="s">
        <v>429</v>
      </c>
      <c r="R18" s="120" t="s">
        <v>429</v>
      </c>
      <c r="S18" s="120" t="s">
        <v>429</v>
      </c>
      <c r="T18" s="120" t="s">
        <v>429</v>
      </c>
      <c r="U18" s="120" t="s">
        <v>429</v>
      </c>
      <c r="V18" s="120" t="s">
        <v>429</v>
      </c>
      <c r="W18" s="120">
        <v>3.6268052810967469E-2</v>
      </c>
      <c r="X18" s="120">
        <v>1.0335031962957933E-4</v>
      </c>
      <c r="Y18" s="120">
        <v>1.7940471625352226E-4</v>
      </c>
      <c r="Z18" s="120">
        <v>5.6500664142892142E-5</v>
      </c>
      <c r="AA18" s="120">
        <v>4.4759692754653815E-5</v>
      </c>
      <c r="AB18" s="120">
        <v>3.8401539278064755E-4</v>
      </c>
      <c r="AC18" s="120">
        <v>1.1316821855526407E-3</v>
      </c>
      <c r="AD18" s="120">
        <v>2.6615475714203141E-2</v>
      </c>
      <c r="AE18" s="31"/>
      <c r="AF18" s="133">
        <v>507.8394232972517</v>
      </c>
      <c r="AG18" s="133">
        <v>155.26920000000001</v>
      </c>
      <c r="AH18" s="133">
        <v>3008.0791104164146</v>
      </c>
      <c r="AI18" s="133">
        <v>0</v>
      </c>
      <c r="AJ18" s="133">
        <v>0</v>
      </c>
      <c r="AK18" s="133"/>
      <c r="AL18" s="69" t="s">
        <v>50</v>
      </c>
    </row>
    <row r="19" spans="1:38" s="2" customFormat="1" ht="26.25" customHeight="1" x14ac:dyDescent="0.25">
      <c r="A19" s="49" t="s">
        <v>54</v>
      </c>
      <c r="B19" s="49" t="s">
        <v>63</v>
      </c>
      <c r="C19" s="50" t="s">
        <v>64</v>
      </c>
      <c r="D19" s="51"/>
      <c r="E19" s="120">
        <v>1.400885981716417</v>
      </c>
      <c r="F19" s="120">
        <v>5.5606892428902849E-2</v>
      </c>
      <c r="G19" s="120">
        <v>0.43763682757153688</v>
      </c>
      <c r="H19" s="120">
        <v>2.5680844283778422E-2</v>
      </c>
      <c r="I19" s="120">
        <v>0.15568263149336414</v>
      </c>
      <c r="J19" s="120">
        <v>0.18648988587466403</v>
      </c>
      <c r="K19" s="120">
        <v>0.20703159427280818</v>
      </c>
      <c r="L19" s="120" t="s">
        <v>429</v>
      </c>
      <c r="M19" s="120">
        <v>0.56932839782564271</v>
      </c>
      <c r="N19" s="120">
        <v>0.56927788691493375</v>
      </c>
      <c r="O19" s="120">
        <v>2.0775459084880127E-2</v>
      </c>
      <c r="P19" s="120">
        <v>1.5112449036906953E-2</v>
      </c>
      <c r="Q19" s="120" t="s">
        <v>429</v>
      </c>
      <c r="R19" s="120" t="s">
        <v>429</v>
      </c>
      <c r="S19" s="120" t="s">
        <v>429</v>
      </c>
      <c r="T19" s="120" t="s">
        <v>429</v>
      </c>
      <c r="U19" s="120" t="s">
        <v>429</v>
      </c>
      <c r="V19" s="120" t="s">
        <v>429</v>
      </c>
      <c r="W19" s="120">
        <v>0.84065305431371762</v>
      </c>
      <c r="X19" s="120">
        <v>7.1679856328000641E-3</v>
      </c>
      <c r="Y19" s="120">
        <v>1.3363790834084621E-2</v>
      </c>
      <c r="Z19" s="120">
        <v>6.301294905687746E-3</v>
      </c>
      <c r="AA19" s="120">
        <v>7.047994974174368E-3</v>
      </c>
      <c r="AB19" s="120">
        <v>3.3881066346746813E-2</v>
      </c>
      <c r="AC19" s="120">
        <v>0.12587382673219857</v>
      </c>
      <c r="AD19" s="120">
        <v>0.42660763332682328</v>
      </c>
      <c r="AE19" s="31"/>
      <c r="AF19" s="133">
        <v>1028.5794185439054</v>
      </c>
      <c r="AG19" s="133">
        <v>2478.351407863518</v>
      </c>
      <c r="AH19" s="133">
        <v>15282.122721022239</v>
      </c>
      <c r="AI19" s="133">
        <v>1680.80673381934</v>
      </c>
      <c r="AJ19" s="133">
        <v>7256.0780000000004</v>
      </c>
      <c r="AK19" s="133"/>
      <c r="AL19" s="69" t="s">
        <v>50</v>
      </c>
    </row>
    <row r="20" spans="1:38" s="2" customFormat="1" ht="26.25" customHeight="1" x14ac:dyDescent="0.25">
      <c r="A20" s="49" t="s">
        <v>54</v>
      </c>
      <c r="B20" s="49" t="s">
        <v>65</v>
      </c>
      <c r="C20" s="50" t="s">
        <v>66</v>
      </c>
      <c r="D20" s="51"/>
      <c r="E20" s="120">
        <v>4.7749157438340184</v>
      </c>
      <c r="F20" s="120">
        <v>0.23067911805324007</v>
      </c>
      <c r="G20" s="120">
        <v>1.1720000000000002</v>
      </c>
      <c r="H20" s="120">
        <v>6.1771302502043456E-2</v>
      </c>
      <c r="I20" s="120">
        <v>0.24461433308846889</v>
      </c>
      <c r="J20" s="120">
        <v>0.29750391862111081</v>
      </c>
      <c r="K20" s="120">
        <v>0.33055990957901205</v>
      </c>
      <c r="L20" s="120" t="s">
        <v>429</v>
      </c>
      <c r="M20" s="120">
        <v>1.780681170454294</v>
      </c>
      <c r="N20" s="120">
        <v>0.66910170428264226</v>
      </c>
      <c r="O20" s="120">
        <v>7.4910368888763068E-2</v>
      </c>
      <c r="P20" s="120">
        <v>6.4593733984470908E-2</v>
      </c>
      <c r="Q20" s="120" t="s">
        <v>429</v>
      </c>
      <c r="R20" s="120" t="s">
        <v>429</v>
      </c>
      <c r="S20" s="120" t="s">
        <v>429</v>
      </c>
      <c r="T20" s="120" t="s">
        <v>429</v>
      </c>
      <c r="U20" s="120" t="s">
        <v>429</v>
      </c>
      <c r="V20" s="120" t="s">
        <v>429</v>
      </c>
      <c r="W20" s="120">
        <v>0.60109213573288711</v>
      </c>
      <c r="X20" s="120">
        <v>7.6330330811755925E-4</v>
      </c>
      <c r="Y20" s="120">
        <v>1.7612980686133638E-3</v>
      </c>
      <c r="Z20" s="120">
        <v>6.0506162956363251E-4</v>
      </c>
      <c r="AA20" s="120">
        <v>5.4367782318419855E-4</v>
      </c>
      <c r="AB20" s="120">
        <v>3.673340829478755E-3</v>
      </c>
      <c r="AC20" s="120">
        <v>0.12021842714657743</v>
      </c>
      <c r="AD20" s="120">
        <v>0.90596052982021158</v>
      </c>
      <c r="AE20" s="31"/>
      <c r="AF20" s="133">
        <v>1704.8660302130741</v>
      </c>
      <c r="AG20" s="133">
        <v>4634.8538166104172</v>
      </c>
      <c r="AH20" s="133">
        <v>30636.408933286719</v>
      </c>
      <c r="AI20" s="133">
        <v>29565.828138056386</v>
      </c>
      <c r="AJ20" s="133">
        <v>246.05816326530612</v>
      </c>
      <c r="AK20" s="133"/>
      <c r="AL20" s="69" t="s">
        <v>50</v>
      </c>
    </row>
    <row r="21" spans="1:38" s="2" customFormat="1" ht="26.25" customHeight="1" x14ac:dyDescent="0.25">
      <c r="A21" s="49" t="s">
        <v>54</v>
      </c>
      <c r="B21" s="49" t="s">
        <v>67</v>
      </c>
      <c r="C21" s="50" t="s">
        <v>68</v>
      </c>
      <c r="D21" s="51"/>
      <c r="E21" s="120">
        <v>0.87968395375919195</v>
      </c>
      <c r="F21" s="120">
        <v>1.5554137328125143E-2</v>
      </c>
      <c r="G21" s="120">
        <v>0.31025767567979529</v>
      </c>
      <c r="H21" s="120">
        <v>2.1766433252674248E-2</v>
      </c>
      <c r="I21" s="120">
        <v>2.2821244896170965E-2</v>
      </c>
      <c r="J21" s="120">
        <v>2.7385065875405155E-2</v>
      </c>
      <c r="K21" s="120">
        <v>3.0427613194894614E-2</v>
      </c>
      <c r="L21" s="120" t="s">
        <v>429</v>
      </c>
      <c r="M21" s="120">
        <v>0.14902235260756894</v>
      </c>
      <c r="N21" s="120">
        <v>4.0288559562836326E-3</v>
      </c>
      <c r="O21" s="120">
        <v>4.9709421665222026E-4</v>
      </c>
      <c r="P21" s="120">
        <v>4.2877084445528942E-4</v>
      </c>
      <c r="Q21" s="120" t="s">
        <v>429</v>
      </c>
      <c r="R21" s="120" t="s">
        <v>429</v>
      </c>
      <c r="S21" s="120" t="s">
        <v>429</v>
      </c>
      <c r="T21" s="120" t="s">
        <v>429</v>
      </c>
      <c r="U21" s="120" t="s">
        <v>429</v>
      </c>
      <c r="V21" s="120" t="s">
        <v>429</v>
      </c>
      <c r="W21" s="120">
        <v>2.8514582078318505E-2</v>
      </c>
      <c r="X21" s="120">
        <v>2.6768817542433595E-4</v>
      </c>
      <c r="Y21" s="120">
        <v>8.1429046163396278E-4</v>
      </c>
      <c r="Z21" s="120">
        <v>1.6118734662117149E-4</v>
      </c>
      <c r="AA21" s="120">
        <v>1.3301193773039121E-4</v>
      </c>
      <c r="AB21" s="120">
        <v>1.3761779214098613E-3</v>
      </c>
      <c r="AC21" s="120">
        <v>3.8316061249040845E-3</v>
      </c>
      <c r="AD21" s="120">
        <v>2.2138601299438208E-2</v>
      </c>
      <c r="AE21" s="31"/>
      <c r="AF21" s="133">
        <v>3339.7657015566074</v>
      </c>
      <c r="AG21" s="133">
        <v>121.3164</v>
      </c>
      <c r="AH21" s="133">
        <v>12280.710994538176</v>
      </c>
      <c r="AI21" s="133">
        <v>231.4367201426025</v>
      </c>
      <c r="AJ21" s="133">
        <v>0</v>
      </c>
      <c r="AK21" s="133"/>
      <c r="AL21" s="69" t="s">
        <v>50</v>
      </c>
    </row>
    <row r="22" spans="1:38" s="2" customFormat="1" ht="26.25" customHeight="1" x14ac:dyDescent="0.25">
      <c r="A22" s="49" t="s">
        <v>54</v>
      </c>
      <c r="B22" s="52" t="s">
        <v>69</v>
      </c>
      <c r="C22" s="50" t="s">
        <v>70</v>
      </c>
      <c r="D22" s="51"/>
      <c r="E22" s="120">
        <v>9.0801407366511313</v>
      </c>
      <c r="F22" s="120">
        <v>0.28005768806210624</v>
      </c>
      <c r="G22" s="120">
        <v>0.94923239783782254</v>
      </c>
      <c r="H22" s="120">
        <v>0.13499736211451513</v>
      </c>
      <c r="I22" s="120">
        <v>5.365051581040009E-2</v>
      </c>
      <c r="J22" s="120">
        <v>6.4380618972480111E-2</v>
      </c>
      <c r="K22" s="120">
        <v>7.1534021080533458E-2</v>
      </c>
      <c r="L22" s="120" t="s">
        <v>429</v>
      </c>
      <c r="M22" s="120">
        <v>9.4030818765982076</v>
      </c>
      <c r="N22" s="120">
        <v>0.26708828413050711</v>
      </c>
      <c r="O22" s="120">
        <v>2.9834263880028456E-2</v>
      </c>
      <c r="P22" s="120">
        <v>0.12978334513630427</v>
      </c>
      <c r="Q22" s="120" t="s">
        <v>429</v>
      </c>
      <c r="R22" s="120" t="s">
        <v>429</v>
      </c>
      <c r="S22" s="120" t="s">
        <v>429</v>
      </c>
      <c r="T22" s="120" t="s">
        <v>429</v>
      </c>
      <c r="U22" s="120" t="s">
        <v>429</v>
      </c>
      <c r="V22" s="120" t="s">
        <v>429</v>
      </c>
      <c r="W22" s="120">
        <v>0.45506100413903589</v>
      </c>
      <c r="X22" s="120">
        <v>8.3934171963650876E-4</v>
      </c>
      <c r="Y22" s="120">
        <v>2.5924750057121377E-3</v>
      </c>
      <c r="Z22" s="120">
        <v>7.5892655796835776E-4</v>
      </c>
      <c r="AA22" s="120">
        <v>4.8693812025635622E-4</v>
      </c>
      <c r="AB22" s="120">
        <v>4.67768140357336E-3</v>
      </c>
      <c r="AC22" s="120">
        <v>8.5322109469737423E-2</v>
      </c>
      <c r="AD22" s="120">
        <v>0.38894297634483765</v>
      </c>
      <c r="AE22" s="31"/>
      <c r="AF22" s="133">
        <v>4456.2680089747028</v>
      </c>
      <c r="AG22" s="133">
        <v>3034.2721467058891</v>
      </c>
      <c r="AH22" s="133">
        <v>14767.315295112241</v>
      </c>
      <c r="AI22" s="133">
        <v>0</v>
      </c>
      <c r="AJ22" s="133">
        <v>5338</v>
      </c>
      <c r="AK22" s="133"/>
      <c r="AL22" s="69" t="s">
        <v>50</v>
      </c>
    </row>
    <row r="23" spans="1:38" s="2" customFormat="1" ht="26.25" customHeight="1" x14ac:dyDescent="0.25">
      <c r="A23" s="49" t="s">
        <v>71</v>
      </c>
      <c r="B23" s="52" t="s">
        <v>394</v>
      </c>
      <c r="C23" s="50" t="s">
        <v>390</v>
      </c>
      <c r="D23" s="53"/>
      <c r="E23" s="120">
        <v>6.8627888903940804</v>
      </c>
      <c r="F23" s="120">
        <v>0.85422704376286385</v>
      </c>
      <c r="G23" s="120">
        <v>1.8742823539942735E-2</v>
      </c>
      <c r="H23" s="120">
        <v>1.981706782773394E-3</v>
      </c>
      <c r="I23" s="120">
        <v>0.60504435298760006</v>
      </c>
      <c r="J23" s="120">
        <v>0.60504435298760006</v>
      </c>
      <c r="K23" s="120">
        <v>0.60504435298760006</v>
      </c>
      <c r="L23" s="120" t="s">
        <v>429</v>
      </c>
      <c r="M23" s="120">
        <v>6.5702865029541808</v>
      </c>
      <c r="N23" s="120">
        <v>1.6859925624151964E-4</v>
      </c>
      <c r="O23" s="120">
        <v>1.5930434621489714E-4</v>
      </c>
      <c r="P23" s="120">
        <v>5.5756521175213994E-5</v>
      </c>
      <c r="Q23" s="120" t="s">
        <v>429</v>
      </c>
      <c r="R23" s="120" t="s">
        <v>429</v>
      </c>
      <c r="S23" s="120" t="s">
        <v>429</v>
      </c>
      <c r="T23" s="120" t="s">
        <v>429</v>
      </c>
      <c r="U23" s="120" t="s">
        <v>429</v>
      </c>
      <c r="V23" s="120" t="s">
        <v>429</v>
      </c>
      <c r="W23" s="120">
        <v>4.8514243410074334E-2</v>
      </c>
      <c r="X23" s="120">
        <v>3.7150897671073498E-3</v>
      </c>
      <c r="Y23" s="120">
        <v>2.0567692624630408E-2</v>
      </c>
      <c r="Z23" s="120">
        <v>2.2394080929447075E-2</v>
      </c>
      <c r="AA23" s="120">
        <v>5.9968485474408677E-3</v>
      </c>
      <c r="AB23" s="120">
        <v>5.2673711868625683E-2</v>
      </c>
      <c r="AC23" s="120">
        <v>9.70284868201487E-3</v>
      </c>
      <c r="AD23" s="120">
        <v>8.4911259259273383E-6</v>
      </c>
      <c r="AE23" s="31"/>
      <c r="AF23" s="133">
        <v>7965.2173107448561</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3.2382510470788124</v>
      </c>
      <c r="F24" s="120">
        <v>8.4311265402338381E-2</v>
      </c>
      <c r="G24" s="120">
        <v>1.298363048059558</v>
      </c>
      <c r="H24" s="120">
        <v>9.0988016918539846E-2</v>
      </c>
      <c r="I24" s="120">
        <v>0.43740028413540905</v>
      </c>
      <c r="J24" s="120">
        <v>0.52488034096249081</v>
      </c>
      <c r="K24" s="120">
        <v>0.58320037884721199</v>
      </c>
      <c r="L24" s="120" t="s">
        <v>429</v>
      </c>
      <c r="M24" s="120">
        <v>1.6056164873367302</v>
      </c>
      <c r="N24" s="120">
        <v>0.3013725063569237</v>
      </c>
      <c r="O24" s="120">
        <v>2.6963363694976344E-2</v>
      </c>
      <c r="P24" s="120">
        <v>1.4314957036479432E-2</v>
      </c>
      <c r="Q24" s="120" t="s">
        <v>429</v>
      </c>
      <c r="R24" s="120" t="s">
        <v>429</v>
      </c>
      <c r="S24" s="120" t="s">
        <v>429</v>
      </c>
      <c r="T24" s="120" t="s">
        <v>429</v>
      </c>
      <c r="U24" s="120" t="s">
        <v>429</v>
      </c>
      <c r="V24" s="120" t="s">
        <v>429</v>
      </c>
      <c r="W24" s="120">
        <v>0.95260654351333152</v>
      </c>
      <c r="X24" s="120">
        <v>1.0132971086720937E-2</v>
      </c>
      <c r="Y24" s="120">
        <v>1.7547837897658188E-2</v>
      </c>
      <c r="Z24" s="120">
        <v>5.542160584557216E-3</v>
      </c>
      <c r="AA24" s="120">
        <v>4.7542456263162738E-3</v>
      </c>
      <c r="AB24" s="120">
        <v>3.7977215195252621E-2</v>
      </c>
      <c r="AC24" s="120">
        <v>0.14834374351926399</v>
      </c>
      <c r="AD24" s="120">
        <v>5.2332425683146055E-2</v>
      </c>
      <c r="AE24" s="31"/>
      <c r="AF24" s="133">
        <v>8857.9508993773979</v>
      </c>
      <c r="AG24" s="133">
        <v>132.77901600000064</v>
      </c>
      <c r="AH24" s="133">
        <v>18375.354363239938</v>
      </c>
      <c r="AI24" s="133">
        <v>10069.912368124273</v>
      </c>
      <c r="AJ24" s="133">
        <v>1110.8638367346935</v>
      </c>
      <c r="AK24" s="133"/>
      <c r="AL24" s="69" t="s">
        <v>50</v>
      </c>
    </row>
    <row r="25" spans="1:38" s="2" customFormat="1" ht="26.25" customHeight="1" x14ac:dyDescent="0.25">
      <c r="A25" s="49" t="s">
        <v>74</v>
      </c>
      <c r="B25" s="52" t="s">
        <v>75</v>
      </c>
      <c r="C25" s="28" t="s">
        <v>76</v>
      </c>
      <c r="D25" s="51"/>
      <c r="E25" s="120">
        <v>1.1909435519638751</v>
      </c>
      <c r="F25" s="120">
        <v>0.40465548747390295</v>
      </c>
      <c r="G25" s="120">
        <v>9.2034833846398587E-2</v>
      </c>
      <c r="H25" s="120">
        <v>6.2695624682352941E-4</v>
      </c>
      <c r="I25" s="120">
        <v>9.9673712727072275E-2</v>
      </c>
      <c r="J25" s="120">
        <v>9.9673712727072275E-2</v>
      </c>
      <c r="K25" s="120">
        <v>9.9673712727072275E-2</v>
      </c>
      <c r="L25" s="120" t="s">
        <v>429</v>
      </c>
      <c r="M25" s="120">
        <v>1.3355447096006763</v>
      </c>
      <c r="N25" s="120">
        <v>7.9738970181657818E-5</v>
      </c>
      <c r="O25" s="120">
        <v>7.9738970181657818E-5</v>
      </c>
      <c r="P25" s="120">
        <v>2.7908639563580238E-5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3986.9485090828912</v>
      </c>
      <c r="AG25" s="133"/>
      <c r="AH25" s="133"/>
      <c r="AI25" s="133"/>
      <c r="AJ25" s="133"/>
      <c r="AK25" s="133"/>
      <c r="AL25" s="69" t="s">
        <v>50</v>
      </c>
    </row>
    <row r="26" spans="1:38" s="2" customFormat="1" ht="26.25" customHeight="1" x14ac:dyDescent="0.25">
      <c r="A26" s="49" t="s">
        <v>74</v>
      </c>
      <c r="B26" s="49" t="s">
        <v>77</v>
      </c>
      <c r="C26" s="50" t="s">
        <v>78</v>
      </c>
      <c r="D26" s="51"/>
      <c r="E26" s="120">
        <v>6.9627051818149724E-2</v>
      </c>
      <c r="F26" s="120">
        <v>8.5793552862590855E-2</v>
      </c>
      <c r="G26" s="120">
        <v>7.875473143297243E-3</v>
      </c>
      <c r="H26" s="120">
        <v>1.0879476494805295E-4</v>
      </c>
      <c r="I26" s="120">
        <v>6.2721586417798653E-3</v>
      </c>
      <c r="J26" s="120">
        <v>6.2721586417798653E-3</v>
      </c>
      <c r="K26" s="120">
        <v>6.2721586417798653E-3</v>
      </c>
      <c r="L26" s="120" t="s">
        <v>429</v>
      </c>
      <c r="M26" s="120">
        <v>2.9368094782589873</v>
      </c>
      <c r="N26" s="120">
        <v>1.4683831744496659E-5</v>
      </c>
      <c r="O26" s="120">
        <v>6.7281899082227778E-6</v>
      </c>
      <c r="P26" s="120">
        <v>2.3548664678779718E-6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336.40949541113889</v>
      </c>
      <c r="AG26" s="133"/>
      <c r="AH26" s="133"/>
      <c r="AI26" s="133"/>
      <c r="AJ26" s="133"/>
      <c r="AK26" s="133"/>
      <c r="AL26" s="69" t="s">
        <v>50</v>
      </c>
    </row>
    <row r="27" spans="1:38" s="2" customFormat="1" ht="26.25" customHeight="1" x14ac:dyDescent="0.25">
      <c r="A27" s="49" t="s">
        <v>79</v>
      </c>
      <c r="B27" s="49" t="s">
        <v>80</v>
      </c>
      <c r="C27" s="50" t="s">
        <v>81</v>
      </c>
      <c r="D27" s="51"/>
      <c r="E27" s="120">
        <v>59.214106519415211</v>
      </c>
      <c r="F27" s="120">
        <v>13.777216445498425</v>
      </c>
      <c r="G27" s="120">
        <v>8.8198490964170179E-2</v>
      </c>
      <c r="H27" s="120">
        <v>2.6615712724081195</v>
      </c>
      <c r="I27" s="120">
        <v>3.291636690941218</v>
      </c>
      <c r="J27" s="120">
        <v>3.291636690941218</v>
      </c>
      <c r="K27" s="120">
        <v>3.291636690941218</v>
      </c>
      <c r="L27" s="120" t="s">
        <v>429</v>
      </c>
      <c r="M27" s="120">
        <v>117.65461692141105</v>
      </c>
      <c r="N27" s="120">
        <v>1.0343227902634389E-2</v>
      </c>
      <c r="O27" s="120">
        <v>3.6504895002264027E-3</v>
      </c>
      <c r="P27" s="120">
        <v>1.2776713250792411E-3</v>
      </c>
      <c r="Q27" s="120" t="s">
        <v>429</v>
      </c>
      <c r="R27" s="120" t="s">
        <v>429</v>
      </c>
      <c r="S27" s="120" t="s">
        <v>429</v>
      </c>
      <c r="T27" s="120" t="s">
        <v>429</v>
      </c>
      <c r="U27" s="120" t="s">
        <v>429</v>
      </c>
      <c r="V27" s="120" t="s">
        <v>429</v>
      </c>
      <c r="W27" s="120">
        <v>0.55224635190858451</v>
      </c>
      <c r="X27" s="120">
        <v>5.4763726154031724E-2</v>
      </c>
      <c r="Y27" s="120">
        <v>6.0022382631820297E-2</v>
      </c>
      <c r="Z27" s="120">
        <v>3.9106333293123491E-2</v>
      </c>
      <c r="AA27" s="120">
        <v>5.7870781038822657E-2</v>
      </c>
      <c r="AB27" s="120">
        <v>0.21176322311779819</v>
      </c>
      <c r="AC27" s="120">
        <v>0.11044927038171691</v>
      </c>
      <c r="AD27" s="120">
        <v>6.4980591910400671E-4</v>
      </c>
      <c r="AE27" s="31"/>
      <c r="AF27" s="133">
        <v>183456.12829793646</v>
      </c>
      <c r="AG27" s="133"/>
      <c r="AH27" s="133">
        <v>14.360391771381599</v>
      </c>
      <c r="AI27" s="133">
        <v>0</v>
      </c>
      <c r="AJ27" s="133"/>
      <c r="AK27" s="133"/>
      <c r="AL27" s="69" t="s">
        <v>50</v>
      </c>
    </row>
    <row r="28" spans="1:38" s="2" customFormat="1" ht="26.25" customHeight="1" x14ac:dyDescent="0.25">
      <c r="A28" s="49" t="s">
        <v>79</v>
      </c>
      <c r="B28" s="49" t="s">
        <v>82</v>
      </c>
      <c r="C28" s="50" t="s">
        <v>83</v>
      </c>
      <c r="D28" s="51"/>
      <c r="E28" s="120">
        <v>9.7895677611851397</v>
      </c>
      <c r="F28" s="120">
        <v>0.4077060561094083</v>
      </c>
      <c r="G28" s="120">
        <v>1.4226483401275148E-2</v>
      </c>
      <c r="H28" s="120">
        <v>1.8240307261558175E-2</v>
      </c>
      <c r="I28" s="120">
        <v>0.89479562543646884</v>
      </c>
      <c r="J28" s="120">
        <v>0.89479562543646884</v>
      </c>
      <c r="K28" s="120">
        <v>0.89479562543646884</v>
      </c>
      <c r="L28" s="120" t="s">
        <v>429</v>
      </c>
      <c r="M28" s="120">
        <v>8.3787312719845346</v>
      </c>
      <c r="N28" s="120">
        <v>4.2950760193199826E-4</v>
      </c>
      <c r="O28" s="120">
        <v>3.8831313759188455E-4</v>
      </c>
      <c r="P28" s="120">
        <v>1.359095981571596E-4</v>
      </c>
      <c r="Q28" s="120" t="s">
        <v>429</v>
      </c>
      <c r="R28" s="120" t="s">
        <v>429</v>
      </c>
      <c r="S28" s="120" t="s">
        <v>429</v>
      </c>
      <c r="T28" s="120" t="s">
        <v>429</v>
      </c>
      <c r="U28" s="120" t="s">
        <v>429</v>
      </c>
      <c r="V28" s="120" t="s">
        <v>429</v>
      </c>
      <c r="W28" s="120">
        <v>3.7254851869319788E-2</v>
      </c>
      <c r="X28" s="120">
        <v>8.1371888839909031E-3</v>
      </c>
      <c r="Y28" s="120">
        <v>8.8712793399185804E-3</v>
      </c>
      <c r="Z28" s="120">
        <v>6.2364773505410214E-3</v>
      </c>
      <c r="AA28" s="120">
        <v>7.9010197228430844E-3</v>
      </c>
      <c r="AB28" s="120">
        <v>3.1145965297293587E-2</v>
      </c>
      <c r="AC28" s="120">
        <v>7.4509703738639584E-3</v>
      </c>
      <c r="AD28" s="120">
        <v>7.5378529528860236E-5</v>
      </c>
      <c r="AE28" s="31"/>
      <c r="AF28" s="133">
        <v>19422.994414833669</v>
      </c>
      <c r="AG28" s="133"/>
      <c r="AH28" s="133">
        <v>0</v>
      </c>
      <c r="AI28" s="133">
        <v>0</v>
      </c>
      <c r="AJ28" s="133"/>
      <c r="AK28" s="133"/>
      <c r="AL28" s="69" t="s">
        <v>50</v>
      </c>
    </row>
    <row r="29" spans="1:38" s="2" customFormat="1" ht="26.25" customHeight="1" x14ac:dyDescent="0.25">
      <c r="A29" s="49" t="s">
        <v>79</v>
      </c>
      <c r="B29" s="49" t="s">
        <v>84</v>
      </c>
      <c r="C29" s="50" t="s">
        <v>85</v>
      </c>
      <c r="D29" s="51"/>
      <c r="E29" s="120">
        <v>83.497517261306712</v>
      </c>
      <c r="F29" s="120">
        <v>3.7381571698397598</v>
      </c>
      <c r="G29" s="120">
        <v>7.6139174942299853E-2</v>
      </c>
      <c r="H29" s="120">
        <v>2.6294565563927785E-2</v>
      </c>
      <c r="I29" s="120">
        <v>2.0826010002011692</v>
      </c>
      <c r="J29" s="120">
        <v>2.0826010002011692</v>
      </c>
      <c r="K29" s="120">
        <v>2.0826010002011692</v>
      </c>
      <c r="L29" s="120" t="s">
        <v>429</v>
      </c>
      <c r="M29" s="120">
        <v>16.343063939749744</v>
      </c>
      <c r="N29" s="120">
        <v>2.3173482771338084E-3</v>
      </c>
      <c r="O29" s="120">
        <v>2.272335316575726E-3</v>
      </c>
      <c r="P29" s="120">
        <v>7.9531736080150405E-4</v>
      </c>
      <c r="Q29" s="120" t="s">
        <v>429</v>
      </c>
      <c r="R29" s="120" t="s">
        <v>429</v>
      </c>
      <c r="S29" s="120" t="s">
        <v>429</v>
      </c>
      <c r="T29" s="120" t="s">
        <v>429</v>
      </c>
      <c r="U29" s="120" t="s">
        <v>429</v>
      </c>
      <c r="V29" s="120" t="s">
        <v>429</v>
      </c>
      <c r="W29" s="120">
        <v>0.64804871953997523</v>
      </c>
      <c r="X29" s="120">
        <v>8.2054503327133304E-3</v>
      </c>
      <c r="Y29" s="120">
        <v>4.9529433814022902E-2</v>
      </c>
      <c r="Z29" s="120">
        <v>5.5297160931919317E-2</v>
      </c>
      <c r="AA29" s="120">
        <v>1.2781999965829209E-2</v>
      </c>
      <c r="AB29" s="120">
        <v>0.12581404504448473</v>
      </c>
      <c r="AC29" s="120">
        <v>0.12960974390799504</v>
      </c>
      <c r="AD29" s="120">
        <v>1.1642773161835274E-4</v>
      </c>
      <c r="AE29" s="31"/>
      <c r="AF29" s="133">
        <v>113624.78096354981</v>
      </c>
      <c r="AG29" s="133"/>
      <c r="AH29" s="133">
        <v>0</v>
      </c>
      <c r="AI29" s="133">
        <v>0</v>
      </c>
      <c r="AJ29" s="133"/>
      <c r="AK29" s="133"/>
      <c r="AL29" s="69" t="s">
        <v>50</v>
      </c>
    </row>
    <row r="30" spans="1:38" s="2" customFormat="1" ht="26.25" customHeight="1" x14ac:dyDescent="0.25">
      <c r="A30" s="49" t="s">
        <v>79</v>
      </c>
      <c r="B30" s="49" t="s">
        <v>86</v>
      </c>
      <c r="C30" s="50" t="s">
        <v>87</v>
      </c>
      <c r="D30" s="51"/>
      <c r="E30" s="120">
        <v>0.24855529417921782</v>
      </c>
      <c r="F30" s="120">
        <v>2.4634701163195154</v>
      </c>
      <c r="G30" s="120">
        <v>4.9498794129068245E-4</v>
      </c>
      <c r="H30" s="120">
        <v>1.8759683214483692E-3</v>
      </c>
      <c r="I30" s="120">
        <v>0.10328726119459324</v>
      </c>
      <c r="J30" s="120">
        <v>0.10328726119459324</v>
      </c>
      <c r="K30" s="120">
        <v>0.10328726119459324</v>
      </c>
      <c r="L30" s="120" t="s">
        <v>429</v>
      </c>
      <c r="M30" s="120">
        <v>10.257208824319367</v>
      </c>
      <c r="N30" s="120">
        <v>1.5290854148002647E-4</v>
      </c>
      <c r="O30" s="120">
        <v>3.05817082960053E-5</v>
      </c>
      <c r="P30" s="120">
        <v>1.0703597903601855E-5</v>
      </c>
      <c r="Q30" s="120" t="s">
        <v>429</v>
      </c>
      <c r="R30" s="120" t="s">
        <v>429</v>
      </c>
      <c r="S30" s="120" t="s">
        <v>429</v>
      </c>
      <c r="T30" s="120" t="s">
        <v>429</v>
      </c>
      <c r="U30" s="120" t="s">
        <v>429</v>
      </c>
      <c r="V30" s="120" t="s">
        <v>429</v>
      </c>
      <c r="W30" s="120">
        <v>4.7401647858808212E-3</v>
      </c>
      <c r="X30" s="120">
        <v>4.2491059796735361E-4</v>
      </c>
      <c r="Y30" s="120">
        <v>5.9369617974885567E-4</v>
      </c>
      <c r="Z30" s="120">
        <v>3.146208663390555E-4</v>
      </c>
      <c r="AA30" s="120">
        <v>6.6925370856928308E-4</v>
      </c>
      <c r="AB30" s="120">
        <v>2.002481352624548E-3</v>
      </c>
      <c r="AC30" s="120">
        <v>9.480329571761642E-4</v>
      </c>
      <c r="AD30" s="120">
        <v>1.5909897938903821E-5</v>
      </c>
      <c r="AE30" s="31"/>
      <c r="AF30" s="133">
        <v>1529.0854148002647</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2.0248515313198174</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1580.2812451914199</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0.64914659087714877</v>
      </c>
      <c r="J32" s="120">
        <v>1.2000650357521283</v>
      </c>
      <c r="K32" s="120">
        <v>1.591653466249324</v>
      </c>
      <c r="L32" s="120" t="s">
        <v>429</v>
      </c>
      <c r="M32" s="120" t="s">
        <v>431</v>
      </c>
      <c r="N32" s="120">
        <v>3.9724188602931525</v>
      </c>
      <c r="O32" s="120">
        <v>1.8421544852706473E-2</v>
      </c>
      <c r="P32" s="120" t="s">
        <v>431</v>
      </c>
      <c r="Q32" s="120" t="s">
        <v>429</v>
      </c>
      <c r="R32" s="120" t="s">
        <v>429</v>
      </c>
      <c r="S32" s="120" t="s">
        <v>429</v>
      </c>
      <c r="T32" s="120" t="s">
        <v>429</v>
      </c>
      <c r="U32" s="120" t="s">
        <v>429</v>
      </c>
      <c r="V32" s="120" t="s">
        <v>429</v>
      </c>
      <c r="W32" s="120" t="s">
        <v>431</v>
      </c>
      <c r="X32" s="120">
        <v>1.7164061257229804E-3</v>
      </c>
      <c r="Y32" s="120">
        <v>1.7164061257229804E-3</v>
      </c>
      <c r="Z32" s="120">
        <v>1.7164061257229804E-3</v>
      </c>
      <c r="AA32" s="120">
        <v>1.7164061257229804E-3</v>
      </c>
      <c r="AB32" s="120">
        <v>6.8656245028919215E-3</v>
      </c>
      <c r="AC32" s="120" t="s">
        <v>431</v>
      </c>
      <c r="AD32" s="120" t="s">
        <v>431</v>
      </c>
      <c r="AE32" s="31"/>
      <c r="AF32" s="133"/>
      <c r="AG32" s="133"/>
      <c r="AH32" s="133"/>
      <c r="AI32" s="133"/>
      <c r="AJ32" s="133"/>
      <c r="AK32" s="133">
        <v>57655.226287574005</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0.3588008426242808</v>
      </c>
      <c r="J33" s="120">
        <v>0.66444600485977978</v>
      </c>
      <c r="K33" s="120">
        <v>1.3288920097195596</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57655.226287574005</v>
      </c>
      <c r="AL33" s="69" t="s">
        <v>414</v>
      </c>
    </row>
    <row r="34" spans="1:38" s="2" customFormat="1" ht="26.25" customHeight="1" x14ac:dyDescent="0.25">
      <c r="A34" s="49" t="s">
        <v>71</v>
      </c>
      <c r="B34" s="49" t="s">
        <v>94</v>
      </c>
      <c r="C34" s="50" t="s">
        <v>95</v>
      </c>
      <c r="D34" s="51"/>
      <c r="E34" s="120">
        <v>1.5746329690784284</v>
      </c>
      <c r="F34" s="120">
        <v>0.24992354895793861</v>
      </c>
      <c r="G34" s="120">
        <v>5.5097265686310681E-2</v>
      </c>
      <c r="H34" s="120">
        <v>4.5355952455792555E-4</v>
      </c>
      <c r="I34" s="120">
        <v>0.43190963584816627</v>
      </c>
      <c r="J34" s="120">
        <v>0.79485963584816621</v>
      </c>
      <c r="K34" s="120">
        <v>1.8318596358481662</v>
      </c>
      <c r="L34" s="120" t="s">
        <v>429</v>
      </c>
      <c r="M34" s="120">
        <v>1.446645909280069</v>
      </c>
      <c r="N34" s="120">
        <v>5.8003730437325776E-4</v>
      </c>
      <c r="O34" s="120">
        <v>7.0507054960696524E-5</v>
      </c>
      <c r="P34" s="120">
        <v>7.8373180926730198E-5</v>
      </c>
      <c r="Q34" s="120" t="s">
        <v>429</v>
      </c>
      <c r="R34" s="120" t="s">
        <v>429</v>
      </c>
      <c r="S34" s="120" t="s">
        <v>429</v>
      </c>
      <c r="T34" s="120" t="s">
        <v>429</v>
      </c>
      <c r="U34" s="120" t="s">
        <v>429</v>
      </c>
      <c r="V34" s="120" t="s">
        <v>429</v>
      </c>
      <c r="W34" s="120">
        <v>1.2654620429970486E-2</v>
      </c>
      <c r="X34" s="120">
        <v>8.1600889961776397E-4</v>
      </c>
      <c r="Y34" s="120">
        <v>4.9413872254631241E-3</v>
      </c>
      <c r="Z34" s="120">
        <v>5.5216602207468672E-3</v>
      </c>
      <c r="AA34" s="120">
        <v>1.2693471771831907E-3</v>
      </c>
      <c r="AB34" s="120">
        <v>1.2548403523010945E-2</v>
      </c>
      <c r="AC34" s="120">
        <v>2.5309240859940976E-3</v>
      </c>
      <c r="AD34" s="120">
        <v>1.8024570175524636E-6</v>
      </c>
      <c r="AE34" s="31"/>
      <c r="AF34" s="133">
        <v>1879.7406984966497</v>
      </c>
      <c r="AG34" s="133">
        <v>6.0948594427339868</v>
      </c>
      <c r="AH34" s="133">
        <v>0</v>
      </c>
      <c r="AI34" s="133">
        <v>0</v>
      </c>
      <c r="AJ34" s="133">
        <v>0</v>
      </c>
      <c r="AK34" s="133"/>
      <c r="AL34" s="69" t="s">
        <v>50</v>
      </c>
    </row>
    <row r="35" spans="1:38" s="6" customFormat="1" ht="26.25" customHeight="1" x14ac:dyDescent="0.25">
      <c r="A35" s="49" t="s">
        <v>96</v>
      </c>
      <c r="B35" s="49" t="s">
        <v>97</v>
      </c>
      <c r="C35" s="50" t="s">
        <v>98</v>
      </c>
      <c r="D35" s="51"/>
      <c r="E35" s="120">
        <v>1.3197015422267968</v>
      </c>
      <c r="F35" s="120">
        <v>0.44315938545125255</v>
      </c>
      <c r="G35" s="120">
        <v>2.4102112950443767E-2</v>
      </c>
      <c r="H35" s="120">
        <v>2.9874907371773912E-4</v>
      </c>
      <c r="I35" s="120">
        <v>6.0199502042117235E-2</v>
      </c>
      <c r="J35" s="120">
        <v>6.0199502042117235E-2</v>
      </c>
      <c r="K35" s="120">
        <v>6.0199502042117235E-2</v>
      </c>
      <c r="L35" s="120" t="s">
        <v>429</v>
      </c>
      <c r="M35" s="120">
        <v>0.53667829166915781</v>
      </c>
      <c r="N35" s="120">
        <v>2.0494026641762341E-5</v>
      </c>
      <c r="O35" s="120">
        <v>2.0494026641762341E-5</v>
      </c>
      <c r="P35" s="120">
        <v>7.1729093246168186E-6</v>
      </c>
      <c r="Q35" s="120" t="s">
        <v>429</v>
      </c>
      <c r="R35" s="120" t="s">
        <v>429</v>
      </c>
      <c r="S35" s="120" t="s">
        <v>429</v>
      </c>
      <c r="T35" s="120" t="s">
        <v>429</v>
      </c>
      <c r="U35" s="120" t="s">
        <v>429</v>
      </c>
      <c r="V35" s="120" t="s">
        <v>429</v>
      </c>
      <c r="W35" s="120">
        <v>5.6358573264846425E-3</v>
      </c>
      <c r="X35" s="120">
        <v>1.8286933837728589E-3</v>
      </c>
      <c r="Y35" s="120">
        <v>1.4910456088999601E-3</v>
      </c>
      <c r="Z35" s="120">
        <v>1.4588278544458958E-3</v>
      </c>
      <c r="AA35" s="120">
        <v>1.7795216782452333E-3</v>
      </c>
      <c r="AB35" s="120">
        <v>6.5580885253639486E-3</v>
      </c>
      <c r="AC35" s="120">
        <v>1.1271714652969288E-3</v>
      </c>
      <c r="AD35" s="120">
        <v>1.19075995773016E-6</v>
      </c>
      <c r="AE35" s="31"/>
      <c r="AF35" s="133">
        <v>1024.7013320881169</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0.74902382988381155</v>
      </c>
      <c r="F36" s="120">
        <v>0.63500220088692427</v>
      </c>
      <c r="G36" s="120">
        <v>2.9679048628032168E-3</v>
      </c>
      <c r="H36" s="120">
        <v>1.7546123000484142E-4</v>
      </c>
      <c r="I36" s="120">
        <v>3.4704453404207122E-2</v>
      </c>
      <c r="J36" s="120">
        <v>3.4704453404207122E-2</v>
      </c>
      <c r="K36" s="120">
        <v>3.4704453404207122E-2</v>
      </c>
      <c r="L36" s="120" t="s">
        <v>429</v>
      </c>
      <c r="M36" s="120">
        <v>2.4398353964605271</v>
      </c>
      <c r="N36" s="120">
        <v>2.3357937272997638E-5</v>
      </c>
      <c r="O36" s="120">
        <v>1.4065581461144577E-5</v>
      </c>
      <c r="P36" s="120">
        <v>4.9229535114006006E-6</v>
      </c>
      <c r="Q36" s="120" t="s">
        <v>429</v>
      </c>
      <c r="R36" s="120" t="s">
        <v>429</v>
      </c>
      <c r="S36" s="120" t="s">
        <v>429</v>
      </c>
      <c r="T36" s="120" t="s">
        <v>429</v>
      </c>
      <c r="U36" s="120" t="s">
        <v>429</v>
      </c>
      <c r="V36" s="120" t="s">
        <v>429</v>
      </c>
      <c r="W36" s="120">
        <v>8.5722900315653699E-3</v>
      </c>
      <c r="X36" s="120">
        <v>3.5749932459205885E-4</v>
      </c>
      <c r="Y36" s="120">
        <v>1.6780874290896145E-3</v>
      </c>
      <c r="Z36" s="120">
        <v>1.7265608432856987E-3</v>
      </c>
      <c r="AA36" s="120">
        <v>6.1106857818591298E-4</v>
      </c>
      <c r="AB36" s="120">
        <v>4.3732161751532852E-3</v>
      </c>
      <c r="AC36" s="120">
        <v>1.7144580063130741E-3</v>
      </c>
      <c r="AD36" s="120">
        <v>3.5775432985591796E-6</v>
      </c>
      <c r="AE36" s="31"/>
      <c r="AF36" s="133">
        <v>703.27907305722874</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1.0062516064831071</v>
      </c>
      <c r="F37" s="120">
        <v>3.3541720216103562E-3</v>
      </c>
      <c r="G37" s="120">
        <v>2.0125032129662138E-3</v>
      </c>
      <c r="H37" s="120">
        <v>6.7083440432207124E-3</v>
      </c>
      <c r="I37" s="120">
        <v>2.5156290162077675E-3</v>
      </c>
      <c r="J37" s="120">
        <v>3.0187548194493207E-3</v>
      </c>
      <c r="K37" s="120">
        <v>3.3541720216103562E-3</v>
      </c>
      <c r="L37" s="120" t="s">
        <v>429</v>
      </c>
      <c r="M37" s="120">
        <v>6.7083440432207125E-2</v>
      </c>
      <c r="N37" s="120">
        <v>1.0062516064831069E-5</v>
      </c>
      <c r="O37" s="120">
        <v>1.6770860108051782E-6</v>
      </c>
      <c r="P37" s="120">
        <v>6.708344043220713E-4</v>
      </c>
      <c r="Q37" s="120" t="s">
        <v>429</v>
      </c>
      <c r="R37" s="120" t="s">
        <v>429</v>
      </c>
      <c r="S37" s="120" t="s">
        <v>429</v>
      </c>
      <c r="T37" s="120" t="s">
        <v>429</v>
      </c>
      <c r="U37" s="120" t="s">
        <v>429</v>
      </c>
      <c r="V37" s="120" t="s">
        <v>429</v>
      </c>
      <c r="W37" s="120">
        <v>1.3416688086441426E-3</v>
      </c>
      <c r="X37" s="120">
        <v>1.4160704425780453E-5</v>
      </c>
      <c r="Y37" s="120">
        <v>2.1241056638670674E-5</v>
      </c>
      <c r="Z37" s="120">
        <v>2.1241056638670674E-5</v>
      </c>
      <c r="AA37" s="120">
        <v>2.1241056638670674E-5</v>
      </c>
      <c r="AB37" s="120">
        <v>7.7883874341792475E-5</v>
      </c>
      <c r="AC37" s="120">
        <v>2.6833376172882855E-4</v>
      </c>
      <c r="AD37" s="120">
        <v>1.2075019277797284E-7</v>
      </c>
      <c r="AE37" s="31"/>
      <c r="AF37" s="133">
        <v>0</v>
      </c>
      <c r="AG37" s="133">
        <v>0</v>
      </c>
      <c r="AH37" s="133">
        <v>6708.3440432207126</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3.4684223884019949</v>
      </c>
      <c r="F39" s="120">
        <v>1.2837476608804668</v>
      </c>
      <c r="G39" s="120">
        <v>1.890373830744623</v>
      </c>
      <c r="H39" s="120">
        <v>0.11391670093862977</v>
      </c>
      <c r="I39" s="120">
        <v>0.58730741729083158</v>
      </c>
      <c r="J39" s="120">
        <v>0.63843071219113745</v>
      </c>
      <c r="K39" s="120">
        <v>0.69000607663350055</v>
      </c>
      <c r="L39" s="120" t="s">
        <v>429</v>
      </c>
      <c r="M39" s="120">
        <v>11.290653001349623</v>
      </c>
      <c r="N39" s="120">
        <v>0.2784431501912687</v>
      </c>
      <c r="O39" s="120">
        <v>3.4090423028077341E-2</v>
      </c>
      <c r="P39" s="120">
        <v>2.1049275501829244E-2</v>
      </c>
      <c r="Q39" s="120" t="s">
        <v>429</v>
      </c>
      <c r="R39" s="120" t="s">
        <v>429</v>
      </c>
      <c r="S39" s="120" t="s">
        <v>429</v>
      </c>
      <c r="T39" s="120" t="s">
        <v>429</v>
      </c>
      <c r="U39" s="120" t="s">
        <v>429</v>
      </c>
      <c r="V39" s="120" t="s">
        <v>429</v>
      </c>
      <c r="W39" s="120">
        <v>1.6178279636331869</v>
      </c>
      <c r="X39" s="120">
        <v>7.3834594881701132E-2</v>
      </c>
      <c r="Y39" s="120">
        <v>0.10418153249788416</v>
      </c>
      <c r="Z39" s="120">
        <v>3.7977627999026209E-2</v>
      </c>
      <c r="AA39" s="120">
        <v>3.5946179210236406E-2</v>
      </c>
      <c r="AB39" s="120">
        <v>0.25193993458884789</v>
      </c>
      <c r="AC39" s="120">
        <v>0.94687868061069247</v>
      </c>
      <c r="AD39" s="120">
        <v>0.14099679787233993</v>
      </c>
      <c r="AE39" s="31"/>
      <c r="AF39" s="133">
        <v>23404.557617493923</v>
      </c>
      <c r="AG39" s="133">
        <v>828.9215192508716</v>
      </c>
      <c r="AH39" s="133">
        <v>38508.279182300219</v>
      </c>
      <c r="AI39" s="133">
        <v>4272.221716</v>
      </c>
      <c r="AJ39" s="133">
        <v>524</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12.355049467358381</v>
      </c>
      <c r="F41" s="120">
        <v>24.195976301540448</v>
      </c>
      <c r="G41" s="120">
        <v>6.9510409919799816</v>
      </c>
      <c r="H41" s="120">
        <v>0.51441430121157183</v>
      </c>
      <c r="I41" s="120">
        <v>6.5835474172026984</v>
      </c>
      <c r="J41" s="120">
        <v>6.9351434985449805</v>
      </c>
      <c r="K41" s="120">
        <v>7.4076197423423613</v>
      </c>
      <c r="L41" s="120" t="s">
        <v>429</v>
      </c>
      <c r="M41" s="120">
        <v>230.5714162489615</v>
      </c>
      <c r="N41" s="120">
        <v>1.8676368350452475</v>
      </c>
      <c r="O41" s="120">
        <v>0.20678771201422738</v>
      </c>
      <c r="P41" s="120">
        <v>0.17099935357146612</v>
      </c>
      <c r="Q41" s="120" t="s">
        <v>429</v>
      </c>
      <c r="R41" s="120" t="s">
        <v>429</v>
      </c>
      <c r="S41" s="120" t="s">
        <v>429</v>
      </c>
      <c r="T41" s="120" t="s">
        <v>429</v>
      </c>
      <c r="U41" s="120" t="s">
        <v>429</v>
      </c>
      <c r="V41" s="120" t="s">
        <v>429</v>
      </c>
      <c r="W41" s="120">
        <v>20.911471297850184</v>
      </c>
      <c r="X41" s="120">
        <v>1.8440021144669736</v>
      </c>
      <c r="Y41" s="120">
        <v>1.8226523496458327</v>
      </c>
      <c r="Z41" s="120">
        <v>0.67668633613996931</v>
      </c>
      <c r="AA41" s="120">
        <v>1.0474456768429707</v>
      </c>
      <c r="AB41" s="120">
        <v>5.3907864770957472</v>
      </c>
      <c r="AC41" s="120">
        <v>10.450639675072585</v>
      </c>
      <c r="AD41" s="120">
        <v>0.93510738975772034</v>
      </c>
      <c r="AE41" s="31"/>
      <c r="AF41" s="133">
        <v>66546.658870235406</v>
      </c>
      <c r="AG41" s="133">
        <v>5495.4134234361773</v>
      </c>
      <c r="AH41" s="133">
        <v>54164.841956041892</v>
      </c>
      <c r="AI41" s="133">
        <v>56887</v>
      </c>
      <c r="AJ41" s="133">
        <v>0</v>
      </c>
      <c r="AK41" s="133"/>
      <c r="AL41" s="69" t="s">
        <v>50</v>
      </c>
    </row>
    <row r="42" spans="1:38" s="2" customFormat="1" ht="26.25" customHeight="1" x14ac:dyDescent="0.25">
      <c r="A42" s="49" t="s">
        <v>71</v>
      </c>
      <c r="B42" s="49" t="s">
        <v>108</v>
      </c>
      <c r="C42" s="50" t="s">
        <v>109</v>
      </c>
      <c r="D42" s="51"/>
      <c r="E42" s="120">
        <v>0.94617772540033607</v>
      </c>
      <c r="F42" s="120">
        <v>4.0384692256615544</v>
      </c>
      <c r="G42" s="120">
        <v>5.0484824278227598E-3</v>
      </c>
      <c r="H42" s="120">
        <v>2.6298808929656626E-4</v>
      </c>
      <c r="I42" s="120">
        <v>7.337750685041268E-2</v>
      </c>
      <c r="J42" s="120">
        <v>7.337750685041268E-2</v>
      </c>
      <c r="K42" s="120">
        <v>7.337750685041268E-2</v>
      </c>
      <c r="L42" s="120" t="s">
        <v>429</v>
      </c>
      <c r="M42" s="120">
        <v>21.976868290099336</v>
      </c>
      <c r="N42" s="120">
        <v>1.4450465383519242E-4</v>
      </c>
      <c r="O42" s="120">
        <v>4.2202086990027378E-5</v>
      </c>
      <c r="P42" s="120">
        <v>1.4770730446509586E-5</v>
      </c>
      <c r="Q42" s="120" t="s">
        <v>429</v>
      </c>
      <c r="R42" s="120" t="s">
        <v>429</v>
      </c>
      <c r="S42" s="120" t="s">
        <v>429</v>
      </c>
      <c r="T42" s="120" t="s">
        <v>429</v>
      </c>
      <c r="U42" s="120" t="s">
        <v>429</v>
      </c>
      <c r="V42" s="120" t="s">
        <v>429</v>
      </c>
      <c r="W42" s="120">
        <v>6.3396248387622339E-2</v>
      </c>
      <c r="X42" s="120">
        <v>5.281660539548697E-3</v>
      </c>
      <c r="Y42" s="120">
        <v>1.0749596504745116E-2</v>
      </c>
      <c r="Z42" s="120">
        <v>5.5303203840084431E-3</v>
      </c>
      <c r="AA42" s="120">
        <v>1.0613308857749132E-2</v>
      </c>
      <c r="AB42" s="120">
        <v>3.2174886286051384E-2</v>
      </c>
      <c r="AC42" s="120">
        <v>1.2679249677524465E-2</v>
      </c>
      <c r="AD42" s="120">
        <v>3.1142491264525412E-5</v>
      </c>
      <c r="AE42" s="31"/>
      <c r="AF42" s="133">
        <v>2110.1043495013691</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0.8042263039798857</v>
      </c>
      <c r="F43" s="120">
        <v>1.5422350725605469</v>
      </c>
      <c r="G43" s="120">
        <v>0.32114856678406017</v>
      </c>
      <c r="H43" s="120">
        <v>3.7024716509969038E-2</v>
      </c>
      <c r="I43" s="120">
        <v>0.39661511309722491</v>
      </c>
      <c r="J43" s="120">
        <v>0.43696522114688791</v>
      </c>
      <c r="K43" s="120">
        <v>0.48001472908892884</v>
      </c>
      <c r="L43" s="120" t="s">
        <v>429</v>
      </c>
      <c r="M43" s="120">
        <v>11.932720743902275</v>
      </c>
      <c r="N43" s="120">
        <v>0.14443777649254752</v>
      </c>
      <c r="O43" s="120">
        <v>4.2715676403038798E-2</v>
      </c>
      <c r="P43" s="120">
        <v>1.2443121141197418E-2</v>
      </c>
      <c r="Q43" s="120" t="s">
        <v>429</v>
      </c>
      <c r="R43" s="120" t="s">
        <v>429</v>
      </c>
      <c r="S43" s="120" t="s">
        <v>429</v>
      </c>
      <c r="T43" s="120" t="s">
        <v>429</v>
      </c>
      <c r="U43" s="120" t="s">
        <v>429</v>
      </c>
      <c r="V43" s="120" t="s">
        <v>429</v>
      </c>
      <c r="W43" s="120">
        <v>1.2605152892809075</v>
      </c>
      <c r="X43" s="120">
        <v>0.12347973196103991</v>
      </c>
      <c r="Y43" s="120">
        <v>0.19269938955877333</v>
      </c>
      <c r="Z43" s="120">
        <v>6.0770900885067161E-2</v>
      </c>
      <c r="AA43" s="120">
        <v>5.0964929703124176E-2</v>
      </c>
      <c r="AB43" s="120">
        <v>0.42791495210800434</v>
      </c>
      <c r="AC43" s="120">
        <v>0.56854849601127033</v>
      </c>
      <c r="AD43" s="120">
        <v>1.5240084632800304E-2</v>
      </c>
      <c r="AE43" s="31"/>
      <c r="AF43" s="133">
        <v>2436.8943952317054</v>
      </c>
      <c r="AG43" s="133">
        <v>89.016021935448038</v>
      </c>
      <c r="AH43" s="133">
        <v>580.08694288740219</v>
      </c>
      <c r="AI43" s="133">
        <v>6025</v>
      </c>
      <c r="AJ43" s="133">
        <v>0</v>
      </c>
      <c r="AK43" s="133"/>
      <c r="AL43" s="69" t="s">
        <v>50</v>
      </c>
    </row>
    <row r="44" spans="1:38" s="2" customFormat="1" ht="26.25" customHeight="1" x14ac:dyDescent="0.25">
      <c r="A44" s="49" t="s">
        <v>71</v>
      </c>
      <c r="B44" s="49" t="s">
        <v>112</v>
      </c>
      <c r="C44" s="50" t="s">
        <v>113</v>
      </c>
      <c r="D44" s="51"/>
      <c r="E44" s="120">
        <v>9.3235697194313758</v>
      </c>
      <c r="F44" s="120">
        <v>3.1935803065677439</v>
      </c>
      <c r="G44" s="120">
        <v>2.5337413765187181E-2</v>
      </c>
      <c r="H44" s="120">
        <v>4.1381726984968193E-3</v>
      </c>
      <c r="I44" s="120">
        <v>1.5048678385898455</v>
      </c>
      <c r="J44" s="120">
        <v>1.5048678385898455</v>
      </c>
      <c r="K44" s="120">
        <v>1.5048678385898455</v>
      </c>
      <c r="L44" s="120" t="s">
        <v>429</v>
      </c>
      <c r="M44" s="120">
        <v>15.628191399358347</v>
      </c>
      <c r="N44" s="120">
        <v>2.4854354875221798E-4</v>
      </c>
      <c r="O44" s="120">
        <v>2.1520773696895388E-4</v>
      </c>
      <c r="P44" s="120">
        <v>7.5322707939133864E-5</v>
      </c>
      <c r="Q44" s="120" t="s">
        <v>429</v>
      </c>
      <c r="R44" s="120" t="s">
        <v>429</v>
      </c>
      <c r="S44" s="120" t="s">
        <v>429</v>
      </c>
      <c r="T44" s="120" t="s">
        <v>429</v>
      </c>
      <c r="U44" s="120" t="s">
        <v>429</v>
      </c>
      <c r="V44" s="120" t="s">
        <v>429</v>
      </c>
      <c r="W44" s="120">
        <v>7.6058382381739759E-2</v>
      </c>
      <c r="X44" s="120">
        <v>5.2623387579816983E-3</v>
      </c>
      <c r="Y44" s="120">
        <v>2.774733235182765E-2</v>
      </c>
      <c r="Z44" s="120">
        <v>2.9748394156377454E-2</v>
      </c>
      <c r="AA44" s="120">
        <v>8.6509201772134812E-3</v>
      </c>
      <c r="AB44" s="120">
        <v>7.1408985443400283E-2</v>
      </c>
      <c r="AC44" s="120">
        <v>1.5211676476347955E-2</v>
      </c>
      <c r="AD44" s="120">
        <v>2.4155426259251473E-5</v>
      </c>
      <c r="AE44" s="31"/>
      <c r="AF44" s="133">
        <v>10760.386848447692</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8.8550616151760492E-2</v>
      </c>
      <c r="F47" s="120">
        <v>1.5082471846158853E-2</v>
      </c>
      <c r="G47" s="120">
        <v>1.3149058645901178E-2</v>
      </c>
      <c r="H47" s="120">
        <v>9.4302852760894687E-5</v>
      </c>
      <c r="I47" s="120">
        <v>1.6078403085100085E-2</v>
      </c>
      <c r="J47" s="120">
        <v>1.6078403085100085E-2</v>
      </c>
      <c r="K47" s="120">
        <v>1.6078403085100085E-2</v>
      </c>
      <c r="L47" s="120" t="s">
        <v>429</v>
      </c>
      <c r="M47" s="120">
        <v>0.2623051677478348</v>
      </c>
      <c r="N47" s="120">
        <v>1.1823661755440473E-5</v>
      </c>
      <c r="O47" s="120">
        <v>1.1823661755440473E-5</v>
      </c>
      <c r="P47" s="120">
        <v>4.1382816144041654E-6</v>
      </c>
      <c r="Q47" s="120" t="s">
        <v>429</v>
      </c>
      <c r="R47" s="120" t="s">
        <v>429</v>
      </c>
      <c r="S47" s="120" t="s">
        <v>429</v>
      </c>
      <c r="T47" s="120" t="s">
        <v>429</v>
      </c>
      <c r="U47" s="120" t="s">
        <v>429</v>
      </c>
      <c r="V47" s="120" t="s">
        <v>429</v>
      </c>
      <c r="W47" s="120">
        <v>1.485234913521557E-4</v>
      </c>
      <c r="X47" s="120">
        <v>1.1238771810147358E-5</v>
      </c>
      <c r="Y47" s="120">
        <v>6.8057007072558985E-5</v>
      </c>
      <c r="Z47" s="120">
        <v>7.6049022581997121E-5</v>
      </c>
      <c r="AA47" s="120">
        <v>1.7482533926895927E-5</v>
      </c>
      <c r="AB47" s="120">
        <v>1.7282733539159938E-4</v>
      </c>
      <c r="AC47" s="120">
        <v>2.9704698270431143E-5</v>
      </c>
      <c r="AD47" s="120">
        <v>2.7344716397523299E-8</v>
      </c>
      <c r="AE47" s="31"/>
      <c r="AF47" s="133">
        <v>591.18308777202367</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4.70794E-2</v>
      </c>
      <c r="G48" s="120" t="s">
        <v>431</v>
      </c>
      <c r="H48" s="120" t="s">
        <v>431</v>
      </c>
      <c r="I48" s="120">
        <v>9.0240177000000005E-2</v>
      </c>
      <c r="J48" s="120">
        <v>0.29244423300000005</v>
      </c>
      <c r="K48" s="120">
        <v>0.61955689400000014</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0.235397</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1.400101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0.48222000000000004</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1.0608678999999994</v>
      </c>
      <c r="AL51" s="69" t="s">
        <v>131</v>
      </c>
    </row>
    <row r="52" spans="1:38" s="2" customFormat="1" ht="26.25" customHeight="1" x14ac:dyDescent="0.25">
      <c r="A52" s="49" t="s">
        <v>120</v>
      </c>
      <c r="B52" s="52" t="s">
        <v>132</v>
      </c>
      <c r="C52" s="28" t="s">
        <v>393</v>
      </c>
      <c r="D52" s="55"/>
      <c r="E52" s="120" t="s">
        <v>431</v>
      </c>
      <c r="F52" s="120">
        <v>1.0590000000000002</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8.4420089000000011</v>
      </c>
      <c r="AL52" s="69" t="s">
        <v>133</v>
      </c>
    </row>
    <row r="53" spans="1:38" s="2" customFormat="1" ht="26.25" customHeight="1" x14ac:dyDescent="0.25">
      <c r="A53" s="49" t="s">
        <v>120</v>
      </c>
      <c r="B53" s="52" t="s">
        <v>134</v>
      </c>
      <c r="C53" s="28" t="s">
        <v>135</v>
      </c>
      <c r="D53" s="55"/>
      <c r="E53" s="120" t="s">
        <v>431</v>
      </c>
      <c r="F53" s="120">
        <v>1.0350000000000001</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2.133</v>
      </c>
      <c r="AL53" s="69" t="s">
        <v>136</v>
      </c>
    </row>
    <row r="54" spans="1:38" s="2" customFormat="1" ht="37.5" customHeight="1" x14ac:dyDescent="0.25">
      <c r="A54" s="49" t="s">
        <v>120</v>
      </c>
      <c r="B54" s="52" t="s">
        <v>137</v>
      </c>
      <c r="C54" s="28" t="s">
        <v>138</v>
      </c>
      <c r="D54" s="55"/>
      <c r="E54" s="120" t="s">
        <v>431</v>
      </c>
      <c r="F54" s="120">
        <v>0.94646341262073586</v>
      </c>
      <c r="G54" s="120">
        <v>4.4771880000000007E-2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1963</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431</v>
      </c>
      <c r="J56" s="120" t="s">
        <v>431</v>
      </c>
      <c r="K56" s="120" t="s">
        <v>431</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5.6751254591999999E-2</v>
      </c>
      <c r="J57" s="120">
        <v>6.3845161415999996E-2</v>
      </c>
      <c r="K57" s="120">
        <v>7.093906824E-2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3222.8020000000001</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6.2681926904999991E-2</v>
      </c>
      <c r="J58" s="120">
        <v>8.6790360329999997E-2</v>
      </c>
      <c r="K58" s="120">
        <v>9.643373370000001E-2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785.93100000000004</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356.702</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0.5990901924730424</v>
      </c>
      <c r="J60" s="120">
        <v>5.4184455814499994</v>
      </c>
      <c r="K60" s="120">
        <v>11.569414083424352</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0.10236528210479109</v>
      </c>
      <c r="J61" s="120">
        <v>1.023652821047911</v>
      </c>
      <c r="K61" s="120">
        <v>2.047305642095822</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11806837.613009352</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0.2311</v>
      </c>
      <c r="F64" s="120" t="s">
        <v>433</v>
      </c>
      <c r="G64" s="120" t="s">
        <v>433</v>
      </c>
      <c r="H64" s="120">
        <v>9.5999999999999992E-3</v>
      </c>
      <c r="I64" s="120" t="s">
        <v>431</v>
      </c>
      <c r="J64" s="120" t="s">
        <v>431</v>
      </c>
      <c r="K64" s="120" t="s">
        <v>431</v>
      </c>
      <c r="L64" s="120" t="s">
        <v>429</v>
      </c>
      <c r="M64" s="120">
        <v>4.2500000000000003E-2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510.024</v>
      </c>
      <c r="AL64" s="69" t="s">
        <v>161</v>
      </c>
    </row>
    <row r="65" spans="1:38" s="2" customFormat="1" ht="26.25" customHeight="1" x14ac:dyDescent="0.25">
      <c r="A65" s="49" t="s">
        <v>54</v>
      </c>
      <c r="B65" s="52" t="s">
        <v>162</v>
      </c>
      <c r="C65" s="50" t="s">
        <v>163</v>
      </c>
      <c r="D65" s="51"/>
      <c r="E65" s="120">
        <v>0.28189999999999998</v>
      </c>
      <c r="F65" s="120" t="s">
        <v>431</v>
      </c>
      <c r="G65" s="120" t="s">
        <v>431</v>
      </c>
      <c r="H65" s="120">
        <v>1E-4</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572.71900000000005</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27.613</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4.6700000000000005E-2</v>
      </c>
      <c r="F70" s="120">
        <v>0.471327</v>
      </c>
      <c r="G70" s="120">
        <v>0.5716</v>
      </c>
      <c r="H70" s="120">
        <v>4.7100000000000003E-2</v>
      </c>
      <c r="I70" s="120">
        <v>0.14715257272960833</v>
      </c>
      <c r="J70" s="120">
        <v>0.27914019430300752</v>
      </c>
      <c r="K70" s="120">
        <v>0.47617944221584318</v>
      </c>
      <c r="L70" s="120" t="s">
        <v>429</v>
      </c>
      <c r="M70" s="120">
        <v>11.0677</v>
      </c>
      <c r="N70" s="120">
        <v>8.4897885222654456E-4</v>
      </c>
      <c r="O70" s="120">
        <v>6.7918308178123573E-4</v>
      </c>
      <c r="P70" s="120">
        <v>9.160593605561712E-5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8.086688433403677E-2</v>
      </c>
      <c r="F72" s="120">
        <v>0.27794505095952926</v>
      </c>
      <c r="G72" s="120">
        <v>4.9799028563824815E-2</v>
      </c>
      <c r="H72" s="120" t="s">
        <v>433</v>
      </c>
      <c r="I72" s="120">
        <v>0.76249277400000004</v>
      </c>
      <c r="J72" s="120">
        <v>1.757954317</v>
      </c>
      <c r="K72" s="120">
        <v>2.5047808599999999</v>
      </c>
      <c r="L72" s="120" t="s">
        <v>429</v>
      </c>
      <c r="M72" s="120">
        <v>2.2024198901655421</v>
      </c>
      <c r="N72" s="120">
        <v>5.8986903680651874</v>
      </c>
      <c r="O72" s="120">
        <v>0.19718614470431739</v>
      </c>
      <c r="P72" s="120">
        <v>0.27161345781861873</v>
      </c>
      <c r="Q72" s="120" t="s">
        <v>429</v>
      </c>
      <c r="R72" s="120" t="s">
        <v>429</v>
      </c>
      <c r="S72" s="120" t="s">
        <v>429</v>
      </c>
      <c r="T72" s="120" t="s">
        <v>429</v>
      </c>
      <c r="U72" s="120" t="s">
        <v>429</v>
      </c>
      <c r="V72" s="120" t="s">
        <v>429</v>
      </c>
      <c r="W72" s="120">
        <v>3.1714116052800003</v>
      </c>
      <c r="X72" s="120">
        <v>4.2800058403905585E-2</v>
      </c>
      <c r="Y72" s="120">
        <v>4.9346948743241963E-2</v>
      </c>
      <c r="Z72" s="120">
        <v>3.4888689975463842E-2</v>
      </c>
      <c r="AA72" s="120">
        <v>3.2819494590876297E-2</v>
      </c>
      <c r="AB72" s="120">
        <v>0.15985519171348772</v>
      </c>
      <c r="AC72" s="120">
        <v>3.2744418493084626</v>
      </c>
      <c r="AD72" s="120">
        <v>28.439505</v>
      </c>
      <c r="AE72" s="31"/>
      <c r="AF72" s="133"/>
      <c r="AG72" s="133"/>
      <c r="AH72" s="133"/>
      <c r="AI72" s="133"/>
      <c r="AJ72" s="133"/>
      <c r="AK72" s="133">
        <v>5900.81</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1.116E-2</v>
      </c>
      <c r="J73" s="120">
        <v>1.1779999999999999E-2</v>
      </c>
      <c r="K73" s="120">
        <v>1.2400000000000001E-2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12.4</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8.0040400000000076E-4</v>
      </c>
      <c r="J74" s="120">
        <v>2.037392000000002E-3</v>
      </c>
      <c r="K74" s="120">
        <v>2.9105600000000026E-3</v>
      </c>
      <c r="L74" s="120" t="s">
        <v>429</v>
      </c>
      <c r="M74" s="120" t="s">
        <v>431</v>
      </c>
      <c r="N74" s="120">
        <v>2.9105599999999999E-2</v>
      </c>
      <c r="O74" s="120" t="s">
        <v>431</v>
      </c>
      <c r="P74" s="120" t="s">
        <v>431</v>
      </c>
      <c r="Q74" s="120" t="s">
        <v>429</v>
      </c>
      <c r="R74" s="120" t="s">
        <v>429</v>
      </c>
      <c r="S74" s="120" t="s">
        <v>429</v>
      </c>
      <c r="T74" s="120" t="s">
        <v>429</v>
      </c>
      <c r="U74" s="120" t="s">
        <v>429</v>
      </c>
      <c r="V74" s="120" t="s">
        <v>429</v>
      </c>
      <c r="W74" s="120">
        <v>1.018696</v>
      </c>
      <c r="X74" s="120" t="s">
        <v>434</v>
      </c>
      <c r="Y74" s="120" t="s">
        <v>434</v>
      </c>
      <c r="Z74" s="120" t="s">
        <v>434</v>
      </c>
      <c r="AA74" s="120" t="s">
        <v>434</v>
      </c>
      <c r="AB74" s="120" t="s">
        <v>434</v>
      </c>
      <c r="AC74" s="120">
        <v>0.50934800000000002</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1.9060800000000002E-4</v>
      </c>
      <c r="J76" s="120">
        <v>3.8121600000000003E-4</v>
      </c>
      <c r="K76" s="120">
        <v>4.7652000000000003E-4</v>
      </c>
      <c r="L76" s="120" t="s">
        <v>429</v>
      </c>
      <c r="M76" s="120" t="s">
        <v>431</v>
      </c>
      <c r="N76" s="120">
        <v>0.571824</v>
      </c>
      <c r="O76" s="120">
        <v>4.7651999999999998E-3</v>
      </c>
      <c r="P76" s="120" t="s">
        <v>434</v>
      </c>
      <c r="Q76" s="120" t="s">
        <v>429</v>
      </c>
      <c r="R76" s="120" t="s">
        <v>429</v>
      </c>
      <c r="S76" s="120" t="s">
        <v>429</v>
      </c>
      <c r="T76" s="120" t="s">
        <v>429</v>
      </c>
      <c r="U76" s="120" t="s">
        <v>429</v>
      </c>
      <c r="V76" s="120" t="s">
        <v>429</v>
      </c>
      <c r="W76" s="120">
        <v>7.1478E-2</v>
      </c>
      <c r="X76" s="120" t="s">
        <v>431</v>
      </c>
      <c r="Y76" s="120" t="s">
        <v>431</v>
      </c>
      <c r="Z76" s="120" t="s">
        <v>431</v>
      </c>
      <c r="AA76" s="120" t="s">
        <v>431</v>
      </c>
      <c r="AB76" s="120" t="s">
        <v>431</v>
      </c>
      <c r="AC76" s="120" t="s">
        <v>431</v>
      </c>
      <c r="AD76" s="120">
        <v>6.1947599999999996E-5</v>
      </c>
      <c r="AE76" s="31"/>
      <c r="AF76" s="133"/>
      <c r="AG76" s="133"/>
      <c r="AH76" s="133"/>
      <c r="AI76" s="133"/>
      <c r="AJ76" s="133"/>
      <c r="AK76" s="133">
        <v>23.826000000000001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9.0996839999999996E-2</v>
      </c>
      <c r="H78" s="120" t="s">
        <v>431</v>
      </c>
      <c r="I78" s="120">
        <v>1.3098029999999999E-4</v>
      </c>
      <c r="J78" s="120">
        <v>1.7234249999999998E-4</v>
      </c>
      <c r="K78" s="120">
        <v>2.2059839999999999E-4</v>
      </c>
      <c r="L78" s="120" t="s">
        <v>429</v>
      </c>
      <c r="M78" s="120" t="s">
        <v>434</v>
      </c>
      <c r="N78" s="120">
        <v>4.6808223000000008E-3</v>
      </c>
      <c r="O78" s="120">
        <v>1.1719289999999999E-4</v>
      </c>
      <c r="P78" s="120">
        <v>4.9634639999999999E-3</v>
      </c>
      <c r="Q78" s="120" t="s">
        <v>429</v>
      </c>
      <c r="R78" s="120" t="s">
        <v>429</v>
      </c>
      <c r="S78" s="120" t="s">
        <v>429</v>
      </c>
      <c r="T78" s="120" t="s">
        <v>429</v>
      </c>
      <c r="U78" s="120" t="s">
        <v>429</v>
      </c>
      <c r="V78" s="120" t="s">
        <v>429</v>
      </c>
      <c r="W78" s="120">
        <v>0.24817320000000001</v>
      </c>
      <c r="X78" s="120" t="s">
        <v>434</v>
      </c>
      <c r="Y78" s="120" t="s">
        <v>434</v>
      </c>
      <c r="Z78" s="120" t="s">
        <v>434</v>
      </c>
      <c r="AA78" s="120" t="s">
        <v>434</v>
      </c>
      <c r="AB78" s="120" t="s">
        <v>434</v>
      </c>
      <c r="AC78" s="120">
        <v>8.9618100000000006E-2</v>
      </c>
      <c r="AD78" s="120">
        <v>2.5506690000000001E-4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2.0851611508180039E-2</v>
      </c>
      <c r="F80" s="120">
        <v>0.16727883203265975</v>
      </c>
      <c r="G80" s="120">
        <v>2.4161371475399998E-3</v>
      </c>
      <c r="H80" s="120" t="s">
        <v>431</v>
      </c>
      <c r="I80" s="120" t="s">
        <v>434</v>
      </c>
      <c r="J80" s="120" t="s">
        <v>434</v>
      </c>
      <c r="K80" s="120" t="s">
        <v>434</v>
      </c>
      <c r="L80" s="120" t="s">
        <v>429</v>
      </c>
      <c r="M80" s="120">
        <v>0.11980956173764006</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15.037999550851959</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17.87399405083243</v>
      </c>
      <c r="AL82" s="69" t="s">
        <v>220</v>
      </c>
    </row>
    <row r="83" spans="1:38" s="2" customFormat="1" ht="26.25" customHeight="1" x14ac:dyDescent="0.25">
      <c r="A83" s="49" t="s">
        <v>54</v>
      </c>
      <c r="B83" s="58" t="s">
        <v>212</v>
      </c>
      <c r="C83" s="28" t="s">
        <v>213</v>
      </c>
      <c r="D83" s="51"/>
      <c r="E83" s="120" t="s">
        <v>431</v>
      </c>
      <c r="F83" s="120">
        <v>1.9383914999999998E-2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1292.261</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12.011083881548361</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30.14482361361463</v>
      </c>
      <c r="AL85" s="69" t="s">
        <v>217</v>
      </c>
    </row>
    <row r="86" spans="1:38" s="2" customFormat="1" ht="26.25" customHeight="1" x14ac:dyDescent="0.25">
      <c r="A86" s="49" t="s">
        <v>209</v>
      </c>
      <c r="B86" s="28" t="s">
        <v>218</v>
      </c>
      <c r="C86" s="50" t="s">
        <v>219</v>
      </c>
      <c r="D86" s="51"/>
      <c r="E86" s="120" t="s">
        <v>431</v>
      </c>
      <c r="F86" s="120">
        <v>4.7749300584657171</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10.177735884714032</v>
      </c>
      <c r="AL86" s="69" t="s">
        <v>220</v>
      </c>
    </row>
    <row r="87" spans="1:38" s="2" customFormat="1" ht="26.25" customHeight="1" x14ac:dyDescent="0.25">
      <c r="A87" s="49" t="s">
        <v>209</v>
      </c>
      <c r="B87" s="28" t="s">
        <v>221</v>
      </c>
      <c r="C87" s="50" t="s">
        <v>222</v>
      </c>
      <c r="D87" s="51"/>
      <c r="E87" s="120" t="s">
        <v>431</v>
      </c>
      <c r="F87" s="120">
        <v>0.19847455129619387</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0.25344749727909899</v>
      </c>
      <c r="AL87" s="69" t="s">
        <v>220</v>
      </c>
    </row>
    <row r="88" spans="1:38" s="2" customFormat="1" ht="26.25" customHeight="1" x14ac:dyDescent="0.25">
      <c r="A88" s="49" t="s">
        <v>209</v>
      </c>
      <c r="B88" s="28" t="s">
        <v>223</v>
      </c>
      <c r="C88" s="50" t="s">
        <v>224</v>
      </c>
      <c r="D88" s="51"/>
      <c r="E88" s="120" t="s">
        <v>431</v>
      </c>
      <c r="F88" s="120">
        <v>4.9591227499321135</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21.258073478393229</v>
      </c>
      <c r="AL88" s="69" t="s">
        <v>413</v>
      </c>
    </row>
    <row r="89" spans="1:38" s="2" customFormat="1" ht="26.25" customHeight="1" x14ac:dyDescent="0.25">
      <c r="A89" s="49" t="s">
        <v>209</v>
      </c>
      <c r="B89" s="28" t="s">
        <v>225</v>
      </c>
      <c r="C89" s="50" t="s">
        <v>226</v>
      </c>
      <c r="D89" s="51"/>
      <c r="E89" s="120" t="s">
        <v>431</v>
      </c>
      <c r="F89" s="120">
        <v>4.6905386336936488</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9.1470408746660876</v>
      </c>
      <c r="AL89" s="69" t="s">
        <v>413</v>
      </c>
    </row>
    <row r="90" spans="1:38" s="7" customFormat="1" ht="26.25" customHeight="1" x14ac:dyDescent="0.25">
      <c r="A90" s="49" t="s">
        <v>209</v>
      </c>
      <c r="B90" s="28" t="s">
        <v>227</v>
      </c>
      <c r="C90" s="50" t="s">
        <v>228</v>
      </c>
      <c r="D90" s="51"/>
      <c r="E90" s="120" t="s">
        <v>431</v>
      </c>
      <c r="F90" s="120">
        <v>4.5039648197196334</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8.3091261228156412</v>
      </c>
      <c r="AL90" s="69" t="s">
        <v>413</v>
      </c>
    </row>
    <row r="91" spans="1:38" s="2" customFormat="1" ht="26.25" customHeight="1" x14ac:dyDescent="0.25">
      <c r="A91" s="49" t="s">
        <v>209</v>
      </c>
      <c r="B91" s="52" t="s">
        <v>405</v>
      </c>
      <c r="C91" s="28" t="s">
        <v>229</v>
      </c>
      <c r="D91" s="51"/>
      <c r="E91" s="120">
        <v>2.7811988957110383E-2</v>
      </c>
      <c r="F91" s="120">
        <v>7.3545479579785689E-2</v>
      </c>
      <c r="G91" s="120">
        <v>5.3473086400000003E-3</v>
      </c>
      <c r="H91" s="120">
        <v>6.5060690135560054E-2</v>
      </c>
      <c r="I91" s="120">
        <v>0.5022409956366557</v>
      </c>
      <c r="J91" s="120">
        <v>0.58719591899665569</v>
      </c>
      <c r="K91" s="120">
        <v>0.60474288211665572</v>
      </c>
      <c r="L91" s="120" t="s">
        <v>429</v>
      </c>
      <c r="M91" s="120">
        <v>0.84992363963599005</v>
      </c>
      <c r="N91" s="120">
        <v>1.3881754880000001</v>
      </c>
      <c r="O91" s="120">
        <v>8.4675409271331145E-2</v>
      </c>
      <c r="P91" s="120">
        <v>1.00926024E-4</v>
      </c>
      <c r="Q91" s="120" t="s">
        <v>429</v>
      </c>
      <c r="R91" s="120" t="s">
        <v>429</v>
      </c>
      <c r="S91" s="120" t="s">
        <v>429</v>
      </c>
      <c r="T91" s="120" t="s">
        <v>429</v>
      </c>
      <c r="U91" s="120" t="s">
        <v>429</v>
      </c>
      <c r="V91" s="120" t="s">
        <v>429</v>
      </c>
      <c r="W91" s="120">
        <v>1.519534702061688E-3</v>
      </c>
      <c r="X91" s="120">
        <v>1.6866835192884736E-3</v>
      </c>
      <c r="Y91" s="120">
        <v>6.8379061592775963E-4</v>
      </c>
      <c r="Z91" s="120">
        <v>6.8379061592775963E-4</v>
      </c>
      <c r="AA91" s="120">
        <v>6.8379061592775963E-4</v>
      </c>
      <c r="AB91" s="120">
        <v>3.738055367071752E-3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2.1720449149999999</v>
      </c>
      <c r="G93" s="120" t="s">
        <v>431</v>
      </c>
      <c r="H93" s="120" t="s">
        <v>431</v>
      </c>
      <c r="I93" s="120">
        <v>2.9366082199999997E-4</v>
      </c>
      <c r="J93" s="120">
        <v>8.8011364699999998E-4</v>
      </c>
      <c r="K93" s="120">
        <v>1.8584038410000001E-3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1.2976811594202874E-2</v>
      </c>
      <c r="Y93" s="120">
        <v>1.1904347826086932E-2</v>
      </c>
      <c r="Z93" s="120">
        <v>4.5043478260869477E-3</v>
      </c>
      <c r="AA93" s="120">
        <v>7.614492753623173E-3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0.15516576069134602</v>
      </c>
      <c r="J95" s="120">
        <v>0.38791440172836483</v>
      </c>
      <c r="K95" s="120">
        <v>0.96978600432091222</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0.13533030992176481</v>
      </c>
      <c r="F99" s="120">
        <v>9.7809447672400012</v>
      </c>
      <c r="G99" s="120" t="s">
        <v>431</v>
      </c>
      <c r="H99" s="120">
        <v>6.1012507679119921</v>
      </c>
      <c r="I99" s="120">
        <v>1.26418955E-2</v>
      </c>
      <c r="J99" s="120">
        <v>5.6888529750000007E-2</v>
      </c>
      <c r="K99" s="120">
        <v>0.12641895499999997</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537.95299999999997</v>
      </c>
      <c r="AL99" s="69" t="s">
        <v>246</v>
      </c>
    </row>
    <row r="100" spans="1:38" s="2" customFormat="1" ht="26.25" customHeight="1" x14ac:dyDescent="0.25">
      <c r="A100" s="49" t="s">
        <v>244</v>
      </c>
      <c r="B100" s="49" t="s">
        <v>247</v>
      </c>
      <c r="C100" s="50" t="s">
        <v>409</v>
      </c>
      <c r="D100" s="60"/>
      <c r="E100" s="120">
        <v>0.18737581990439647</v>
      </c>
      <c r="F100" s="120">
        <v>16.268883727435963</v>
      </c>
      <c r="G100" s="120" t="s">
        <v>431</v>
      </c>
      <c r="H100" s="120">
        <v>9.1991953879785751</v>
      </c>
      <c r="I100" s="120">
        <v>3.5556393000000006E-2</v>
      </c>
      <c r="J100" s="120">
        <v>0.1600037685</v>
      </c>
      <c r="K100" s="120">
        <v>0.35556392999999997</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1513.038</v>
      </c>
      <c r="AL100" s="69" t="s">
        <v>246</v>
      </c>
    </row>
    <row r="101" spans="1:38" s="2" customFormat="1" ht="26.25" customHeight="1" x14ac:dyDescent="0.25">
      <c r="A101" s="49" t="s">
        <v>244</v>
      </c>
      <c r="B101" s="49" t="s">
        <v>248</v>
      </c>
      <c r="C101" s="50" t="s">
        <v>249</v>
      </c>
      <c r="D101" s="60"/>
      <c r="E101" s="120">
        <v>3.5036485468833332E-2</v>
      </c>
      <c r="F101" s="120">
        <v>0.10591096044226765</v>
      </c>
      <c r="G101" s="120" t="s">
        <v>431</v>
      </c>
      <c r="H101" s="120">
        <v>0.78644686717319034</v>
      </c>
      <c r="I101" s="120">
        <v>7.6883305000000008E-3</v>
      </c>
      <c r="J101" s="120">
        <v>3.4597487250000003E-2</v>
      </c>
      <c r="K101" s="120">
        <v>7.6883304999999999E-2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327.16300000000001</v>
      </c>
      <c r="AL101" s="69" t="s">
        <v>246</v>
      </c>
    </row>
    <row r="102" spans="1:38" s="2" customFormat="1" ht="26.25" customHeight="1" x14ac:dyDescent="0.25">
      <c r="A102" s="49" t="s">
        <v>244</v>
      </c>
      <c r="B102" s="49" t="s">
        <v>250</v>
      </c>
      <c r="C102" s="50" t="s">
        <v>387</v>
      </c>
      <c r="D102" s="60"/>
      <c r="E102" s="120">
        <v>2.4173090523044644E-2</v>
      </c>
      <c r="F102" s="120">
        <v>1.283400124344056</v>
      </c>
      <c r="G102" s="120" t="s">
        <v>431</v>
      </c>
      <c r="H102" s="120">
        <v>6.8445128944130218</v>
      </c>
      <c r="I102" s="120">
        <v>2.9083370457500004E-2</v>
      </c>
      <c r="J102" s="120">
        <v>0.13087516705875002</v>
      </c>
      <c r="K102" s="120">
        <v>0.29083370457500002</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3125.3609999999999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8.0224177998095246E-3</v>
      </c>
      <c r="F104" s="120">
        <v>1.8193271739691277E-2</v>
      </c>
      <c r="G104" s="120" t="s">
        <v>431</v>
      </c>
      <c r="H104" s="120">
        <v>0.16912656916876193</v>
      </c>
      <c r="I104" s="120">
        <v>8.4672574999999993E-4</v>
      </c>
      <c r="J104" s="120">
        <v>3.8102658750000006E-3</v>
      </c>
      <c r="K104" s="120">
        <v>8.4672575000000003E-3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55.523000000000003</v>
      </c>
      <c r="AL104" s="69" t="s">
        <v>246</v>
      </c>
    </row>
    <row r="105" spans="1:38" s="2" customFormat="1" ht="26.25" customHeight="1" x14ac:dyDescent="0.25">
      <c r="A105" s="49" t="s">
        <v>244</v>
      </c>
      <c r="B105" s="49" t="s">
        <v>255</v>
      </c>
      <c r="C105" s="50" t="s">
        <v>256</v>
      </c>
      <c r="D105" s="60"/>
      <c r="E105" s="120">
        <v>4.9272666857630473E-2</v>
      </c>
      <c r="F105" s="120">
        <v>0.19432357674125378</v>
      </c>
      <c r="G105" s="120" t="s">
        <v>431</v>
      </c>
      <c r="H105" s="120">
        <v>1.1889944504455614</v>
      </c>
      <c r="I105" s="120">
        <v>1.3696940000000001E-3</v>
      </c>
      <c r="J105" s="120">
        <v>6.163623E-3</v>
      </c>
      <c r="K105" s="120">
        <v>1.3696939999999999E-2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89.816000000000003</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9.1517970038537136E-2</v>
      </c>
      <c r="F107" s="120">
        <v>0.34148184192805969</v>
      </c>
      <c r="G107" s="120" t="s">
        <v>431</v>
      </c>
      <c r="H107" s="120">
        <v>1.0213214835990527</v>
      </c>
      <c r="I107" s="120">
        <v>1.0365390078571428E-2</v>
      </c>
      <c r="J107" s="120">
        <v>4.6644255353571425E-2</v>
      </c>
      <c r="K107" s="120">
        <v>0.10365390078571428</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6602.159285714285</v>
      </c>
      <c r="AL107" s="69" t="s">
        <v>246</v>
      </c>
    </row>
    <row r="108" spans="1:38" s="2" customFormat="1" ht="26.25" customHeight="1" x14ac:dyDescent="0.25">
      <c r="A108" s="49" t="s">
        <v>244</v>
      </c>
      <c r="B108" s="49" t="s">
        <v>260</v>
      </c>
      <c r="C108" s="50" t="s">
        <v>381</v>
      </c>
      <c r="D108" s="60"/>
      <c r="E108" s="120">
        <v>3.27443239720926E-2</v>
      </c>
      <c r="F108" s="120">
        <v>0.41131109684112993</v>
      </c>
      <c r="G108" s="120" t="s">
        <v>431</v>
      </c>
      <c r="H108" s="120">
        <v>0.61573683474691676</v>
      </c>
      <c r="I108" s="120">
        <v>9.3818368885714275E-3</v>
      </c>
      <c r="J108" s="120">
        <v>4.2218265998571418E-2</v>
      </c>
      <c r="K108" s="120">
        <v>9.3818368885714265E-2</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5975.6922857142854</v>
      </c>
      <c r="AL108" s="69" t="s">
        <v>246</v>
      </c>
    </row>
    <row r="109" spans="1:38" s="2" customFormat="1" ht="26.25" customHeight="1" x14ac:dyDescent="0.25">
      <c r="A109" s="49" t="s">
        <v>244</v>
      </c>
      <c r="B109" s="49" t="s">
        <v>261</v>
      </c>
      <c r="C109" s="50" t="s">
        <v>382</v>
      </c>
      <c r="D109" s="60"/>
      <c r="E109" s="120">
        <v>1.1444294209126937E-2</v>
      </c>
      <c r="F109" s="120">
        <v>0.12310259696330102</v>
      </c>
      <c r="G109" s="120" t="s">
        <v>431</v>
      </c>
      <c r="H109" s="120">
        <v>0.29757142074892001</v>
      </c>
      <c r="I109" s="120">
        <v>8.7835646142857152E-4</v>
      </c>
      <c r="J109" s="120">
        <v>3.952604076428572E-3</v>
      </c>
      <c r="K109" s="120">
        <v>8.7835646142857167E-3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559.46271428571436</v>
      </c>
      <c r="AL109" s="69" t="s">
        <v>246</v>
      </c>
    </row>
    <row r="110" spans="1:38" s="2" customFormat="1" ht="26.25" customHeight="1" x14ac:dyDescent="0.25">
      <c r="A110" s="49" t="s">
        <v>244</v>
      </c>
      <c r="B110" s="49" t="s">
        <v>262</v>
      </c>
      <c r="C110" s="50" t="s">
        <v>383</v>
      </c>
      <c r="D110" s="60"/>
      <c r="E110" s="120">
        <v>1.0491643937554881E-3</v>
      </c>
      <c r="F110" s="120">
        <v>7.9255823130729881E-3</v>
      </c>
      <c r="G110" s="120" t="s">
        <v>431</v>
      </c>
      <c r="H110" s="120">
        <v>2.3648180103326425E-2</v>
      </c>
      <c r="I110" s="120">
        <v>1.8976433000000002E-4</v>
      </c>
      <c r="J110" s="120">
        <v>8.5393948499999986E-4</v>
      </c>
      <c r="K110" s="120">
        <v>1.8976433E-3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120.869</v>
      </c>
      <c r="AL110" s="69" t="s">
        <v>246</v>
      </c>
    </row>
    <row r="111" spans="1:38" s="2" customFormat="1" ht="26.25" customHeight="1" x14ac:dyDescent="0.25">
      <c r="A111" s="49" t="s">
        <v>244</v>
      </c>
      <c r="B111" s="49" t="s">
        <v>263</v>
      </c>
      <c r="C111" s="50" t="s">
        <v>377</v>
      </c>
      <c r="D111" s="60"/>
      <c r="E111" s="120">
        <v>1.3873217433333332E-3</v>
      </c>
      <c r="F111" s="120">
        <v>4.1937019741771229E-3</v>
      </c>
      <c r="G111" s="120" t="s">
        <v>431</v>
      </c>
      <c r="H111" s="120">
        <v>3.1140533195782305E-2</v>
      </c>
      <c r="I111" s="120">
        <v>6.6100364285714286E-5</v>
      </c>
      <c r="J111" s="120">
        <v>2.9745163928571422E-4</v>
      </c>
      <c r="K111" s="120">
        <v>6.610036428571428E-4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42.102142857142852</v>
      </c>
      <c r="AL111" s="69" t="s">
        <v>246</v>
      </c>
    </row>
    <row r="112" spans="1:38" s="2" customFormat="1" ht="26.25" customHeight="1" x14ac:dyDescent="0.25">
      <c r="A112" s="49" t="s">
        <v>264</v>
      </c>
      <c r="B112" s="49" t="s">
        <v>265</v>
      </c>
      <c r="C112" s="50" t="s">
        <v>266</v>
      </c>
      <c r="D112" s="51"/>
      <c r="E112" s="120">
        <v>3.9039999999999999</v>
      </c>
      <c r="F112" s="120" t="s">
        <v>431</v>
      </c>
      <c r="G112" s="120" t="s">
        <v>431</v>
      </c>
      <c r="H112" s="120">
        <v>4.1351641558711885</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97600000</v>
      </c>
      <c r="AL112" s="69" t="s">
        <v>419</v>
      </c>
    </row>
    <row r="113" spans="1:38" s="2" customFormat="1" ht="26.25" customHeight="1" x14ac:dyDescent="0.25">
      <c r="A113" s="49" t="s">
        <v>264</v>
      </c>
      <c r="B113" s="61" t="s">
        <v>267</v>
      </c>
      <c r="C113" s="62" t="s">
        <v>268</v>
      </c>
      <c r="D113" s="51"/>
      <c r="E113" s="120">
        <v>5.1841399448296341</v>
      </c>
      <c r="F113" s="120">
        <v>9.7709716754463951</v>
      </c>
      <c r="G113" s="120" t="s">
        <v>431</v>
      </c>
      <c r="H113" s="120">
        <v>22.705471129586659</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5.51572164E-2</v>
      </c>
      <c r="F114" s="120" t="s">
        <v>431</v>
      </c>
      <c r="G114" s="120" t="s">
        <v>431</v>
      </c>
      <c r="H114" s="120">
        <v>0.1792609533</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0.27579210181790509</v>
      </c>
      <c r="F115" s="120" t="s">
        <v>431</v>
      </c>
      <c r="G115" s="120" t="s">
        <v>431</v>
      </c>
      <c r="H115" s="120">
        <v>0.55158420363581018</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6.3816696556448296E-2</v>
      </c>
      <c r="G116" s="120" t="s">
        <v>431</v>
      </c>
      <c r="H116" s="120">
        <v>0.75227598137551632</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0.1379641925</v>
      </c>
      <c r="J119" s="120">
        <v>3.5870690050000005</v>
      </c>
      <c r="K119" s="120">
        <v>3.5870690050000005</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7.3242895999999997E-3</v>
      </c>
      <c r="J120" s="120">
        <v>2.3225586040000003E-2</v>
      </c>
      <c r="K120" s="120">
        <v>4.9070002459999998E-2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1.6962467929727882</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0.49259872999999998</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6.2944870507264494E-2</v>
      </c>
      <c r="F123" s="120">
        <v>6.9877182542848651E-2</v>
      </c>
      <c r="G123" s="120">
        <v>7.9297863217583538E-3</v>
      </c>
      <c r="H123" s="120">
        <v>5.144463810344814E-2</v>
      </c>
      <c r="I123" s="120">
        <v>0.1271466499713084</v>
      </c>
      <c r="J123" s="120">
        <v>0.13373292476548942</v>
      </c>
      <c r="K123" s="120">
        <v>0.13591613832188307</v>
      </c>
      <c r="L123" s="120" t="s">
        <v>429</v>
      </c>
      <c r="M123" s="120">
        <v>1.6293477045563807</v>
      </c>
      <c r="N123" s="120">
        <v>3.9523541896171778E-3</v>
      </c>
      <c r="O123" s="120">
        <v>1.3313224734928304E-2</v>
      </c>
      <c r="P123" s="120">
        <v>2.482559380828041E-3</v>
      </c>
      <c r="Q123" s="120" t="s">
        <v>429</v>
      </c>
      <c r="R123" s="120" t="s">
        <v>429</v>
      </c>
      <c r="S123" s="120" t="s">
        <v>429</v>
      </c>
      <c r="T123" s="120" t="s">
        <v>429</v>
      </c>
      <c r="U123" s="120" t="s">
        <v>429</v>
      </c>
      <c r="V123" s="120" t="s">
        <v>429</v>
      </c>
      <c r="W123" s="120">
        <v>0.22296094999999999</v>
      </c>
      <c r="X123" s="120">
        <v>1.9463770804025594E-2</v>
      </c>
      <c r="Y123" s="120">
        <v>4.9661038721096645E-2</v>
      </c>
      <c r="Z123" s="120">
        <v>1.4845765423817216E-2</v>
      </c>
      <c r="AA123" s="120">
        <v>6.0345711595127891E-3</v>
      </c>
      <c r="AB123" s="120">
        <v>9.0005146108452255E-2</v>
      </c>
      <c r="AC123" s="120">
        <v>4.4592189999999997E-2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9.6471691467836088E-2</v>
      </c>
      <c r="G125" s="120" t="s">
        <v>433</v>
      </c>
      <c r="H125" s="120">
        <v>3.2157230489278693E-3</v>
      </c>
      <c r="I125" s="120">
        <v>2.5158263087031701E-2</v>
      </c>
      <c r="J125" s="120">
        <v>7.9938352066858814E-2</v>
      </c>
      <c r="K125" s="120">
        <v>0.16896614112000002</v>
      </c>
      <c r="L125" s="120" t="s">
        <v>429</v>
      </c>
      <c r="M125" s="120">
        <v>7.2837575582112164</v>
      </c>
      <c r="N125" s="120">
        <v>9.6471691467836084E-4</v>
      </c>
      <c r="O125" s="120">
        <v>9.6471691467836084E-4</v>
      </c>
      <c r="P125" s="120">
        <v>6.4314460978557385E-6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627.40291999999999</v>
      </c>
      <c r="AL125" s="69" t="s">
        <v>426</v>
      </c>
    </row>
    <row r="126" spans="1:38" s="2" customFormat="1" ht="26.25" customHeight="1" x14ac:dyDescent="0.25">
      <c r="A126" s="49" t="s">
        <v>289</v>
      </c>
      <c r="B126" s="49" t="s">
        <v>292</v>
      </c>
      <c r="C126" s="50" t="s">
        <v>293</v>
      </c>
      <c r="D126" s="51"/>
      <c r="E126" s="120" t="s">
        <v>431</v>
      </c>
      <c r="F126" s="120" t="s">
        <v>431</v>
      </c>
      <c r="G126" s="120" t="s">
        <v>431</v>
      </c>
      <c r="H126" s="120">
        <v>1.119192920851668</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1139.7566374421472</v>
      </c>
      <c r="AL126" s="69" t="s">
        <v>425</v>
      </c>
    </row>
    <row r="127" spans="1:38" s="2" customFormat="1" ht="26.25" customHeight="1" x14ac:dyDescent="0.25">
      <c r="A127" s="49" t="s">
        <v>289</v>
      </c>
      <c r="B127" s="49" t="s">
        <v>294</v>
      </c>
      <c r="C127" s="50" t="s">
        <v>295</v>
      </c>
      <c r="D127" s="51"/>
      <c r="E127" s="120" t="s">
        <v>431</v>
      </c>
      <c r="F127" s="120" t="s">
        <v>431</v>
      </c>
      <c r="G127" s="120" t="s">
        <v>431</v>
      </c>
      <c r="H127" s="120">
        <v>0.2234799988565597</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2.418E-2</v>
      </c>
      <c r="F129" s="120">
        <v>1.209E-3</v>
      </c>
      <c r="G129" s="120">
        <v>5.4405000000000002E-2</v>
      </c>
      <c r="H129" s="120">
        <v>3.3E-4</v>
      </c>
      <c r="I129" s="120">
        <v>1.2E-5</v>
      </c>
      <c r="J129" s="120">
        <v>2.1000000000000002E-5</v>
      </c>
      <c r="K129" s="120">
        <v>3.0000000000000001E-5</v>
      </c>
      <c r="L129" s="120" t="s">
        <v>429</v>
      </c>
      <c r="M129" s="120">
        <v>1.8135E-3</v>
      </c>
      <c r="N129" s="120">
        <v>1.7999999999999998E-4</v>
      </c>
      <c r="O129" s="120">
        <v>3.8999999999999999E-5</v>
      </c>
      <c r="P129" s="120">
        <v>8.9999999999999992E-5</v>
      </c>
      <c r="Q129" s="120" t="s">
        <v>429</v>
      </c>
      <c r="R129" s="120" t="s">
        <v>429</v>
      </c>
      <c r="S129" s="120" t="s">
        <v>429</v>
      </c>
      <c r="T129" s="120" t="s">
        <v>429</v>
      </c>
      <c r="U129" s="120" t="s">
        <v>429</v>
      </c>
      <c r="V129" s="120" t="s">
        <v>429</v>
      </c>
      <c r="W129" s="120">
        <v>1.1100000000000001E-3</v>
      </c>
      <c r="X129" s="120">
        <v>3.5683199999999999E-6</v>
      </c>
      <c r="Y129" s="120">
        <v>7.6204799999999996E-6</v>
      </c>
      <c r="Z129" s="120">
        <v>4.0320000000000005E-6</v>
      </c>
      <c r="AA129" s="120">
        <v>4.9391999999999992E-6</v>
      </c>
      <c r="AB129" s="120">
        <v>2.016E-5</v>
      </c>
      <c r="AC129" s="120">
        <v>1.1100000000000001E-3</v>
      </c>
      <c r="AD129" s="120" t="s">
        <v>431</v>
      </c>
      <c r="AE129" s="31"/>
      <c r="AF129" s="133"/>
      <c r="AG129" s="133"/>
      <c r="AH129" s="133"/>
      <c r="AI129" s="133"/>
      <c r="AJ129" s="133"/>
      <c r="AK129" s="133">
        <v>3</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v>1.24E-5</v>
      </c>
      <c r="J131" s="120">
        <v>2.1700000000000002E-5</v>
      </c>
      <c r="K131" s="120">
        <v>3.1000000000000001E-5</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5.5500000000000002E-3</v>
      </c>
      <c r="F133" s="120">
        <v>5.9199999999999997E-4</v>
      </c>
      <c r="G133" s="120">
        <v>2.0904999999999999E-3</v>
      </c>
      <c r="H133" s="120" t="s">
        <v>431</v>
      </c>
      <c r="I133" s="120">
        <v>2.1608E-4</v>
      </c>
      <c r="J133" s="120">
        <v>2.4309000000000001E-4</v>
      </c>
      <c r="K133" s="120">
        <v>2.7010000000000001E-4</v>
      </c>
      <c r="L133" s="120" t="s">
        <v>429</v>
      </c>
      <c r="M133" s="120">
        <v>7.9550000000000003E-3</v>
      </c>
      <c r="N133" s="120">
        <v>3.7E-7</v>
      </c>
      <c r="O133" s="120">
        <v>9.3054999999999996E-5</v>
      </c>
      <c r="P133" s="120">
        <v>1.8499999999999999E-2</v>
      </c>
      <c r="Q133" s="120" t="s">
        <v>429</v>
      </c>
      <c r="R133" s="120" t="s">
        <v>429</v>
      </c>
      <c r="S133" s="120" t="s">
        <v>429</v>
      </c>
      <c r="T133" s="120" t="s">
        <v>429</v>
      </c>
      <c r="U133" s="120" t="s">
        <v>429</v>
      </c>
      <c r="V133" s="120" t="s">
        <v>429</v>
      </c>
      <c r="W133" s="120">
        <v>0.15354999999999999</v>
      </c>
      <c r="X133" s="120">
        <v>2.886E-6</v>
      </c>
      <c r="Y133" s="120">
        <v>1.5762E-6</v>
      </c>
      <c r="Z133" s="120">
        <v>1.406E-6</v>
      </c>
      <c r="AA133" s="120">
        <v>1.5318000000000001E-6</v>
      </c>
      <c r="AB133" s="120">
        <v>7.4000000000000003E-6</v>
      </c>
      <c r="AC133" s="120">
        <v>3.0710000000000001E-2</v>
      </c>
      <c r="AD133" s="120">
        <v>7.5849999999999997E-3</v>
      </c>
      <c r="AE133" s="31"/>
      <c r="AF133" s="133"/>
      <c r="AG133" s="133"/>
      <c r="AH133" s="133"/>
      <c r="AI133" s="133"/>
      <c r="AJ133" s="133"/>
      <c r="AK133" s="133">
        <v>18500</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1.53155522436937E-2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0.21672309314846216</v>
      </c>
      <c r="J139" s="120">
        <v>0.21672309314846216</v>
      </c>
      <c r="K139" s="120">
        <v>0.21672309314846216</v>
      </c>
      <c r="L139" s="120" t="s">
        <v>429</v>
      </c>
      <c r="M139" s="120" t="s">
        <v>434</v>
      </c>
      <c r="N139" s="120">
        <v>6.2274442815533893E-4</v>
      </c>
      <c r="O139" s="120">
        <v>1.255437210212569E-3</v>
      </c>
      <c r="P139" s="120">
        <v>1.255437210212569E-3</v>
      </c>
      <c r="Q139" s="120" t="s">
        <v>429</v>
      </c>
      <c r="R139" s="120" t="s">
        <v>429</v>
      </c>
      <c r="S139" s="120" t="s">
        <v>429</v>
      </c>
      <c r="T139" s="120" t="s">
        <v>429</v>
      </c>
      <c r="U139" s="120" t="s">
        <v>429</v>
      </c>
      <c r="V139" s="120" t="s">
        <v>429</v>
      </c>
      <c r="W139" s="120">
        <v>2.2135723402607224</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241.26183403993591</v>
      </c>
      <c r="F141" s="121">
        <f t="shared" ref="F141:AD141" si="0">SUM(F14:F140)</f>
        <v>153.70254135605083</v>
      </c>
      <c r="G141" s="121">
        <f t="shared" si="0"/>
        <v>26.596115774007995</v>
      </c>
      <c r="H141" s="121">
        <f t="shared" si="0"/>
        <v>60.162663960819678</v>
      </c>
      <c r="I141" s="121">
        <f t="shared" si="0"/>
        <v>22.714042466026893</v>
      </c>
      <c r="J141" s="121">
        <f t="shared" si="0"/>
        <v>36.048975958857618</v>
      </c>
      <c r="K141" s="121">
        <f t="shared" si="0"/>
        <v>48.68881991887492</v>
      </c>
      <c r="L141" s="121">
        <f t="shared" si="0"/>
        <v>0</v>
      </c>
      <c r="M141" s="121">
        <f t="shared" si="0"/>
        <v>653.1265428149959</v>
      </c>
      <c r="N141" s="121">
        <f t="shared" si="0"/>
        <v>17.777392169406383</v>
      </c>
      <c r="O141" s="121">
        <f t="shared" si="0"/>
        <v>0.99642832875901866</v>
      </c>
      <c r="P141" s="121">
        <f t="shared" si="0"/>
        <v>0.94803568851162678</v>
      </c>
      <c r="Q141" s="121">
        <f t="shared" si="0"/>
        <v>0</v>
      </c>
      <c r="R141" s="121">
        <f>SUM(R14:R140)</f>
        <v>0</v>
      </c>
      <c r="S141" s="121">
        <f t="shared" si="0"/>
        <v>0</v>
      </c>
      <c r="T141" s="121">
        <f t="shared" si="0"/>
        <v>0</v>
      </c>
      <c r="U141" s="121">
        <f t="shared" si="0"/>
        <v>0</v>
      </c>
      <c r="V141" s="121">
        <f t="shared" si="0"/>
        <v>0</v>
      </c>
      <c r="W141" s="121">
        <f t="shared" si="0"/>
        <v>36.117517656604008</v>
      </c>
      <c r="X141" s="121">
        <f t="shared" si="0"/>
        <v>2.2356504944270883</v>
      </c>
      <c r="Y141" s="121">
        <f t="shared" si="0"/>
        <v>2.4575796749231715</v>
      </c>
      <c r="Z141" s="121">
        <f t="shared" si="0"/>
        <v>1.0147028336486581</v>
      </c>
      <c r="AA141" s="121">
        <f t="shared" si="0"/>
        <v>1.3070869302872079</v>
      </c>
      <c r="AB141" s="121">
        <f t="shared" si="0"/>
        <v>7.0150199332861272</v>
      </c>
      <c r="AC141" s="121">
        <f t="shared" si="0"/>
        <v>17.497260359537176</v>
      </c>
      <c r="AD141" s="121">
        <f t="shared" si="0"/>
        <v>32.543194022489367</v>
      </c>
      <c r="AE141" s="31"/>
      <c r="AF141" s="134">
        <v>506897.52958822547</v>
      </c>
      <c r="AG141" s="134">
        <v>93056.583124208017</v>
      </c>
      <c r="AH141" s="134">
        <v>308473.32455075521</v>
      </c>
      <c r="AI141" s="134">
        <v>124101.26267614261</v>
      </c>
      <c r="AJ141" s="134">
        <v>24562.194299999999</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48.323709624453777</v>
      </c>
      <c r="F143" s="120">
        <v>10.888930089036553</v>
      </c>
      <c r="G143" s="120">
        <v>7.2233260496680787E-2</v>
      </c>
      <c r="H143" s="120">
        <v>2.0863636575820514</v>
      </c>
      <c r="I143" s="120">
        <v>2.7299257475848573</v>
      </c>
      <c r="J143" s="120">
        <v>2.7299257475848573</v>
      </c>
      <c r="K143" s="120">
        <v>2.7299257475848573</v>
      </c>
      <c r="L143" s="120" t="s">
        <v>429</v>
      </c>
      <c r="M143" s="120">
        <v>92.609877808484327</v>
      </c>
      <c r="N143" s="120">
        <v>8.180171851304905E-3</v>
      </c>
      <c r="O143" s="120">
        <v>2.953513559999192E-3</v>
      </c>
      <c r="P143" s="120">
        <v>1.0337297459997172E-3</v>
      </c>
      <c r="Q143" s="120" t="s">
        <v>429</v>
      </c>
      <c r="R143" s="120" t="s">
        <v>429</v>
      </c>
      <c r="S143" s="120" t="s">
        <v>429</v>
      </c>
      <c r="T143" s="120" t="s">
        <v>429</v>
      </c>
      <c r="U143" s="120" t="s">
        <v>429</v>
      </c>
      <c r="V143" s="120" t="s">
        <v>429</v>
      </c>
      <c r="W143" s="120">
        <v>0.55213850585954072</v>
      </c>
      <c r="X143" s="120">
        <v>4.4897631675443958E-2</v>
      </c>
      <c r="Y143" s="120">
        <v>4.9359658363331449E-2</v>
      </c>
      <c r="Z143" s="120">
        <v>3.2159722756080575E-2</v>
      </c>
      <c r="AA143" s="120">
        <v>4.7518911359561551E-2</v>
      </c>
      <c r="AB143" s="120">
        <v>0.17337966773167957</v>
      </c>
      <c r="AC143" s="120">
        <v>8.8880060572951405E-2</v>
      </c>
      <c r="AD143" s="120">
        <v>5.3282774401372057E-4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9.7895677611851397</v>
      </c>
      <c r="F144" s="120">
        <v>0.4077060561094083</v>
      </c>
      <c r="G144" s="120">
        <v>1.4226483401275148E-2</v>
      </c>
      <c r="H144" s="120">
        <v>1.8240307261558175E-2</v>
      </c>
      <c r="I144" s="120">
        <v>0.89479562543646884</v>
      </c>
      <c r="J144" s="120">
        <v>0.89479562543646884</v>
      </c>
      <c r="K144" s="120">
        <v>0.89479562543646884</v>
      </c>
      <c r="L144" s="120" t="s">
        <v>429</v>
      </c>
      <c r="M144" s="120">
        <v>8.3787312719845346</v>
      </c>
      <c r="N144" s="120">
        <v>4.2950760193199826E-4</v>
      </c>
      <c r="O144" s="120">
        <v>3.8831313759188455E-4</v>
      </c>
      <c r="P144" s="120">
        <v>1.359095981571596E-4</v>
      </c>
      <c r="Q144" s="120" t="s">
        <v>429</v>
      </c>
      <c r="R144" s="120" t="s">
        <v>429</v>
      </c>
      <c r="S144" s="120" t="s">
        <v>429</v>
      </c>
      <c r="T144" s="120" t="s">
        <v>429</v>
      </c>
      <c r="U144" s="120" t="s">
        <v>429</v>
      </c>
      <c r="V144" s="120" t="s">
        <v>429</v>
      </c>
      <c r="W144" s="120">
        <v>3.7254851869319788E-2</v>
      </c>
      <c r="X144" s="120">
        <v>8.1371888839909031E-3</v>
      </c>
      <c r="Y144" s="120">
        <v>8.8712793399185804E-3</v>
      </c>
      <c r="Z144" s="120">
        <v>6.2364773505410214E-3</v>
      </c>
      <c r="AA144" s="120">
        <v>7.9010197228430844E-3</v>
      </c>
      <c r="AB144" s="120">
        <v>3.1145965297293587E-2</v>
      </c>
      <c r="AC144" s="120">
        <v>7.4509703738639584E-3</v>
      </c>
      <c r="AD144" s="120">
        <v>7.5378529528860236E-5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40.166466375172824</v>
      </c>
      <c r="F145" s="120">
        <v>2.1564231526113185</v>
      </c>
      <c r="G145" s="120">
        <v>3.6018654038018662E-2</v>
      </c>
      <c r="H145" s="120">
        <v>1.3522260616709057E-2</v>
      </c>
      <c r="I145" s="120">
        <v>1.12107474933303</v>
      </c>
      <c r="J145" s="120">
        <v>1.12107474933303</v>
      </c>
      <c r="K145" s="120">
        <v>1.12107474933303</v>
      </c>
      <c r="L145" s="120" t="s">
        <v>429</v>
      </c>
      <c r="M145" s="120">
        <v>8.5606721794935439</v>
      </c>
      <c r="N145" s="120">
        <v>1.1230442425786747E-3</v>
      </c>
      <c r="O145" s="120">
        <v>1.0780312820205923E-3</v>
      </c>
      <c r="P145" s="120">
        <v>3.7731094870720725E-4</v>
      </c>
      <c r="Q145" s="120" t="s">
        <v>429</v>
      </c>
      <c r="R145" s="120" t="s">
        <v>429</v>
      </c>
      <c r="S145" s="120" t="s">
        <v>429</v>
      </c>
      <c r="T145" s="120" t="s">
        <v>429</v>
      </c>
      <c r="U145" s="120" t="s">
        <v>429</v>
      </c>
      <c r="V145" s="120" t="s">
        <v>429</v>
      </c>
      <c r="W145" s="120">
        <v>0.64772028593047259</v>
      </c>
      <c r="X145" s="120">
        <v>4.1356888336326284E-3</v>
      </c>
      <c r="Y145" s="120">
        <v>2.5390900124554597E-2</v>
      </c>
      <c r="Z145" s="120">
        <v>2.8324010442219869E-2</v>
      </c>
      <c r="AA145" s="120">
        <v>6.5812757153235878E-3</v>
      </c>
      <c r="AB145" s="120">
        <v>6.323015710306594E-2</v>
      </c>
      <c r="AC145" s="120">
        <v>6.3923022007462693E-2</v>
      </c>
      <c r="AD145" s="120">
        <v>6.0757312396034064E-5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0.24855529417921782</v>
      </c>
      <c r="F146" s="120">
        <v>2.4634701163195154</v>
      </c>
      <c r="G146" s="120">
        <v>4.9498794129068245E-4</v>
      </c>
      <c r="H146" s="120">
        <v>1.8759683214483692E-3</v>
      </c>
      <c r="I146" s="120">
        <v>0.10328726119459324</v>
      </c>
      <c r="J146" s="120">
        <v>0.10328726119459324</v>
      </c>
      <c r="K146" s="120">
        <v>0.10328726119459324</v>
      </c>
      <c r="L146" s="120" t="s">
        <v>429</v>
      </c>
      <c r="M146" s="120">
        <v>10.257208824319367</v>
      </c>
      <c r="N146" s="120">
        <v>1.5290854148002647E-4</v>
      </c>
      <c r="O146" s="120">
        <v>3.05817082960053E-5</v>
      </c>
      <c r="P146" s="120">
        <v>1.0703597903601855E-5</v>
      </c>
      <c r="Q146" s="120" t="s">
        <v>429</v>
      </c>
      <c r="R146" s="120" t="s">
        <v>429</v>
      </c>
      <c r="S146" s="120" t="s">
        <v>429</v>
      </c>
      <c r="T146" s="120" t="s">
        <v>429</v>
      </c>
      <c r="U146" s="120" t="s">
        <v>429</v>
      </c>
      <c r="V146" s="120" t="s">
        <v>429</v>
      </c>
      <c r="W146" s="120">
        <v>4.7401647858808212E-3</v>
      </c>
      <c r="X146" s="120">
        <v>4.2491059796735361E-4</v>
      </c>
      <c r="Y146" s="120">
        <v>5.9369617974885567E-4</v>
      </c>
      <c r="Z146" s="120">
        <v>3.146208663390555E-4</v>
      </c>
      <c r="AA146" s="120">
        <v>6.6925370856928308E-4</v>
      </c>
      <c r="AB146" s="120">
        <v>2.002481352624548E-3</v>
      </c>
      <c r="AC146" s="120">
        <v>9.480329571761642E-4</v>
      </c>
      <c r="AD146" s="120">
        <v>1.5909897938903821E-5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2.0248515313198174</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0.64914659087714877</v>
      </c>
      <c r="J148" s="120">
        <v>1.2000650357521283</v>
      </c>
      <c r="K148" s="120">
        <v>1.591653466249324</v>
      </c>
      <c r="L148" s="120" t="s">
        <v>429</v>
      </c>
      <c r="M148" s="120" t="s">
        <v>431</v>
      </c>
      <c r="N148" s="120">
        <v>3.9724188602931525</v>
      </c>
      <c r="O148" s="120">
        <v>1.8421544852706473E-2</v>
      </c>
      <c r="P148" s="120" t="s">
        <v>431</v>
      </c>
      <c r="Q148" s="120" t="s">
        <v>429</v>
      </c>
      <c r="R148" s="120" t="s">
        <v>429</v>
      </c>
      <c r="S148" s="120" t="s">
        <v>429</v>
      </c>
      <c r="T148" s="120" t="s">
        <v>429</v>
      </c>
      <c r="U148" s="120" t="s">
        <v>429</v>
      </c>
      <c r="V148" s="120" t="s">
        <v>429</v>
      </c>
      <c r="W148" s="120" t="s">
        <v>431</v>
      </c>
      <c r="X148" s="120">
        <v>1.7164061257229804E-3</v>
      </c>
      <c r="Y148" s="120">
        <v>1.7164061257229804E-3</v>
      </c>
      <c r="Z148" s="120">
        <v>1.7164061257229804E-3</v>
      </c>
      <c r="AA148" s="120">
        <v>1.7164061257229804E-3</v>
      </c>
      <c r="AB148" s="120">
        <v>6.8656245028919215E-3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0.3588008426242808</v>
      </c>
      <c r="J149" s="120">
        <v>0.66444600485977978</v>
      </c>
      <c r="K149" s="120">
        <v>1.3288920097195596</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187.04038625884056</v>
      </c>
      <c r="F152" s="127">
        <f t="shared" ref="F152:AD152" si="1">SUM(F$141, F$151, IF(AND(ISNUMBER(SEARCH($B$4,"AT|BE|CH|GB|IE|LT|LU|NL")),SUM(F$143:F$149)&gt;0),SUM(F$143:F$149)-SUM(F$27:F$33),0))</f>
        <v>149.23252098236051</v>
      </c>
      <c r="G152" s="127">
        <f t="shared" si="1"/>
        <v>26.540030022636223</v>
      </c>
      <c r="H152" s="127">
        <f t="shared" si="1"/>
        <v>59.574684041046389</v>
      </c>
      <c r="I152" s="127">
        <f t="shared" si="1"/>
        <v>21.190805271802393</v>
      </c>
      <c r="J152" s="127">
        <f t="shared" si="1"/>
        <v>34.525738764633118</v>
      </c>
      <c r="K152" s="127">
        <f t="shared" si="1"/>
        <v>47.16558272465042</v>
      </c>
      <c r="L152" s="127">
        <f t="shared" si="1"/>
        <v>0</v>
      </c>
      <c r="M152" s="127">
        <f t="shared" si="1"/>
        <v>620.29941194181299</v>
      </c>
      <c r="N152" s="127">
        <f t="shared" si="1"/>
        <v>17.774034809320497</v>
      </c>
      <c r="O152" s="127">
        <f t="shared" si="1"/>
        <v>0.99453704878423632</v>
      </c>
      <c r="P152" s="127">
        <f t="shared" si="1"/>
        <v>0.94737374052045298</v>
      </c>
      <c r="Q152" s="127">
        <f t="shared" si="1"/>
        <v>0</v>
      </c>
      <c r="R152" s="127">
        <f t="shared" si="1"/>
        <v>0</v>
      </c>
      <c r="S152" s="127">
        <f t="shared" si="1"/>
        <v>0</v>
      </c>
      <c r="T152" s="127">
        <f t="shared" si="1"/>
        <v>0</v>
      </c>
      <c r="U152" s="127">
        <f t="shared" si="1"/>
        <v>0</v>
      </c>
      <c r="V152" s="127">
        <f t="shared" si="1"/>
        <v>0</v>
      </c>
      <c r="W152" s="127">
        <f t="shared" si="1"/>
        <v>36.117081376945464</v>
      </c>
      <c r="X152" s="127">
        <f t="shared" si="1"/>
        <v>2.22171463844942</v>
      </c>
      <c r="Y152" s="127">
        <f t="shared" si="1"/>
        <v>2.4227784169652145</v>
      </c>
      <c r="Z152" s="127">
        <f t="shared" si="1"/>
        <v>0.98078307262191577</v>
      </c>
      <c r="AA152" s="127">
        <f t="shared" si="1"/>
        <v>1.2905343363574411</v>
      </c>
      <c r="AB152" s="127">
        <f t="shared" si="1"/>
        <v>6.91405248995859</v>
      </c>
      <c r="AC152" s="127">
        <f t="shared" si="1"/>
        <v>17.410004427827879</v>
      </c>
      <c r="AD152" s="127">
        <f t="shared" si="1"/>
        <v>32.543021373895051</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187.04038625884056</v>
      </c>
      <c r="F154" s="127">
        <f>SUM(F$141, F$153, -1 * IF(OR($B$6=2005,$B$6&gt;=2020),SUM(F$99:F$122),0), IF(AND(ISNUMBER(SEARCH($B$4,"AT|BE|CH|GB|IE|LT|LU|NL")),SUM(F$143:F$149)&gt;0),SUM(F$143:F$149)-SUM(F$27:F$33),0))</f>
        <v>149.23252098236051</v>
      </c>
      <c r="G154" s="127">
        <f>SUM(G$141, G$153, IF(AND(ISNUMBER(SEARCH($B$4,"AT|BE|CH|GB|IE|LT|LU|NL")),SUM(G$143:G$149)&gt;0),SUM(G$143:G$149)-SUM(G$27:G$33),0))</f>
        <v>26.540030022636223</v>
      </c>
      <c r="H154" s="127">
        <f>SUM(H$141, H$153, IF(AND(ISNUMBER(SEARCH($B$4,"AT|BE|CH|GB|IE|LT|LU|NL")),SUM(H$143:H$149)&gt;0),SUM(H$143:H$149)-SUM(H$27:H$33),0))</f>
        <v>59.574684041046389</v>
      </c>
      <c r="I154" s="127">
        <f t="shared" ref="I154:AD154" si="2">SUM(I$141, I$153, IF(AND(ISNUMBER(SEARCH($B$4,"AT|BE|CH|GB|IE|LT|LU|NL")),SUM(I$143:I$149)&gt;0),SUM(I$143:I$149)-SUM(I$27:I$33),0))</f>
        <v>21.190805271802393</v>
      </c>
      <c r="J154" s="127">
        <f t="shared" si="2"/>
        <v>34.525738764633118</v>
      </c>
      <c r="K154" s="127">
        <f t="shared" si="2"/>
        <v>47.16558272465042</v>
      </c>
      <c r="L154" s="127">
        <f t="shared" si="2"/>
        <v>0</v>
      </c>
      <c r="M154" s="127">
        <f t="shared" si="2"/>
        <v>620.29941194181299</v>
      </c>
      <c r="N154" s="127">
        <f t="shared" si="2"/>
        <v>17.774034809320497</v>
      </c>
      <c r="O154" s="127">
        <f t="shared" si="2"/>
        <v>0.99453704878423632</v>
      </c>
      <c r="P154" s="127">
        <f t="shared" si="2"/>
        <v>0.94737374052045298</v>
      </c>
      <c r="Q154" s="127">
        <f t="shared" si="2"/>
        <v>0</v>
      </c>
      <c r="R154" s="127">
        <f t="shared" si="2"/>
        <v>0</v>
      </c>
      <c r="S154" s="127">
        <f t="shared" si="2"/>
        <v>0</v>
      </c>
      <c r="T154" s="127">
        <f t="shared" si="2"/>
        <v>0</v>
      </c>
      <c r="U154" s="127">
        <f t="shared" si="2"/>
        <v>0</v>
      </c>
      <c r="V154" s="127">
        <f t="shared" si="2"/>
        <v>0</v>
      </c>
      <c r="W154" s="127">
        <f t="shared" si="2"/>
        <v>36.117081376945464</v>
      </c>
      <c r="X154" s="127">
        <f t="shared" si="2"/>
        <v>2.22171463844942</v>
      </c>
      <c r="Y154" s="127">
        <f t="shared" si="2"/>
        <v>2.4227784169652145</v>
      </c>
      <c r="Z154" s="127">
        <f t="shared" si="2"/>
        <v>0.98078307262191577</v>
      </c>
      <c r="AA154" s="127">
        <f t="shared" si="2"/>
        <v>1.2905343363574411</v>
      </c>
      <c r="AB154" s="127">
        <f t="shared" si="2"/>
        <v>6.91405248995859</v>
      </c>
      <c r="AC154" s="127">
        <f t="shared" si="2"/>
        <v>17.410004427827879</v>
      </c>
      <c r="AD154" s="127">
        <f t="shared" si="2"/>
        <v>32.543021373895051</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5.9010127506717254</v>
      </c>
      <c r="F157" s="130">
        <v>0.3860451950169444</v>
      </c>
      <c r="G157" s="130">
        <v>0.45504115877879087</v>
      </c>
      <c r="H157" s="130">
        <v>3.0998143326288431E-3</v>
      </c>
      <c r="I157" s="130">
        <v>0.49280951400213896</v>
      </c>
      <c r="J157" s="130">
        <v>0.49280951400213896</v>
      </c>
      <c r="K157" s="130">
        <v>0.49280951400213896</v>
      </c>
      <c r="L157" s="130" t="s">
        <v>429</v>
      </c>
      <c r="M157" s="130">
        <v>0.68045833282275447</v>
      </c>
      <c r="N157" s="130">
        <v>3.9424761120171123E-4</v>
      </c>
      <c r="O157" s="130">
        <v>3.9424761120171123E-4</v>
      </c>
      <c r="P157" s="130">
        <v>1.3798666392059888E-4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19712.380560085559</v>
      </c>
      <c r="AG157" s="95"/>
      <c r="AH157" s="95"/>
      <c r="AI157" s="95"/>
      <c r="AJ157" s="95"/>
      <c r="AK157" s="95"/>
      <c r="AL157" s="92" t="s">
        <v>50</v>
      </c>
    </row>
    <row r="158" spans="1:38" s="1" customFormat="1" ht="26.25" customHeight="1" x14ac:dyDescent="0.25">
      <c r="A158" s="92" t="s">
        <v>328</v>
      </c>
      <c r="B158" s="92" t="s">
        <v>331</v>
      </c>
      <c r="C158" s="93" t="s">
        <v>332</v>
      </c>
      <c r="D158" s="94"/>
      <c r="E158" s="130">
        <v>0.1912385522201695</v>
      </c>
      <c r="F158" s="130">
        <v>1.5560814243829206E-2</v>
      </c>
      <c r="G158" s="130">
        <v>1.2536683231513194E-2</v>
      </c>
      <c r="H158" s="130">
        <v>8.5401923792928754E-5</v>
      </c>
      <c r="I158" s="130">
        <v>1.3577226260370414E-2</v>
      </c>
      <c r="J158" s="130">
        <v>1.3577226260370414E-2</v>
      </c>
      <c r="K158" s="130">
        <v>1.3577226260370414E-2</v>
      </c>
      <c r="L158" s="130" t="s">
        <v>429</v>
      </c>
      <c r="M158" s="130">
        <v>5.0915629664623867E-2</v>
      </c>
      <c r="N158" s="130">
        <v>1.0861781008296332E-5</v>
      </c>
      <c r="O158" s="130">
        <v>1.0861781008296332E-5</v>
      </c>
      <c r="P158" s="130">
        <v>3.8016233529037166E-6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543.0890504148166</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2021-02-10T18:42:41Z</dcterms:modified>
</cp:coreProperties>
</file>