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<sst xmlns="http://schemas.openxmlformats.org/spreadsheetml/2006/main" count="3458" uniqueCount="437">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</sst>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activeCell="E19" sqref="E19"/>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2000</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41" t="str">
        <f>B4&amp;": "&amp;B5&amp;": "&amp;B6</f>
        <v>AT: 10.02.2021: 2000</v>
      </c>
      <c r="B10" s="144" t="s">
        <v>9</v>
      </c>
      <c r="C10" s="145"/>
      <c r="D10" s="146"/>
      <c r="E10" s="153" t="s">
        <v>10</v>
      </c>
      <c r="F10" s="154"/>
      <c r="G10" s="154"/>
      <c r="H10" s="155"/>
      <c r="I10" s="153" t="s">
        <v>11</v>
      </c>
      <c r="J10" s="154"/>
      <c r="K10" s="154"/>
      <c r="L10" s="155"/>
      <c r="M10" s="159" t="s">
        <v>12</v>
      </c>
      <c r="N10" s="153" t="s">
        <v>13</v>
      </c>
      <c r="O10" s="154"/>
      <c r="P10" s="155"/>
      <c r="Q10" s="153" t="s">
        <v>14</v>
      </c>
      <c r="R10" s="154"/>
      <c r="S10" s="154"/>
      <c r="T10" s="154"/>
      <c r="U10" s="154"/>
      <c r="V10" s="155"/>
      <c r="W10" s="153" t="s">
        <v>367</v>
      </c>
      <c r="X10" s="154"/>
      <c r="Y10" s="154"/>
      <c r="Z10" s="154"/>
      <c r="AA10" s="154"/>
      <c r="AB10" s="154"/>
      <c r="AC10" s="154"/>
      <c r="AD10" s="155"/>
      <c r="AE10" s="118"/>
      <c r="AF10" s="136" t="s">
        <v>384</v>
      </c>
      <c r="AG10" s="136"/>
      <c r="AH10" s="136"/>
      <c r="AI10" s="136"/>
      <c r="AJ10" s="136"/>
      <c r="AK10" s="136"/>
      <c r="AL10" s="136"/>
    </row>
    <row r="11" spans="1:38" s="1" customFormat="1" ht="15" customHeight="1" x14ac:dyDescent="0.25">
      <c r="A11" s="142"/>
      <c r="B11" s="147"/>
      <c r="C11" s="148"/>
      <c r="D11" s="149"/>
      <c r="E11" s="156"/>
      <c r="F11" s="157"/>
      <c r="G11" s="157"/>
      <c r="H11" s="158"/>
      <c r="I11" s="156"/>
      <c r="J11" s="157"/>
      <c r="K11" s="157"/>
      <c r="L11" s="158"/>
      <c r="M11" s="160"/>
      <c r="N11" s="156"/>
      <c r="O11" s="157"/>
      <c r="P11" s="158"/>
      <c r="Q11" s="156"/>
      <c r="R11" s="157"/>
      <c r="S11" s="157"/>
      <c r="T11" s="157"/>
      <c r="U11" s="157"/>
      <c r="V11" s="158"/>
      <c r="W11" s="114"/>
      <c r="X11" s="137" t="s">
        <v>32</v>
      </c>
      <c r="Y11" s="138"/>
      <c r="Z11" s="138"/>
      <c r="AA11" s="138"/>
      <c r="AB11" s="139"/>
      <c r="AC11" s="115"/>
      <c r="AD11" s="117"/>
      <c r="AE11" s="116"/>
      <c r="AF11" s="136"/>
      <c r="AG11" s="136"/>
      <c r="AH11" s="136"/>
      <c r="AI11" s="136"/>
      <c r="AJ11" s="136"/>
      <c r="AK11" s="136"/>
      <c r="AL11" s="136"/>
    </row>
    <row r="12" spans="1:38" s="1" customFormat="1" ht="52.5" customHeight="1" x14ac:dyDescent="0.25">
      <c r="A12" s="143"/>
      <c r="B12" s="150"/>
      <c r="C12" s="151"/>
      <c r="D12" s="152"/>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7.0695157248023293</v>
      </c>
      <c r="F14" s="120">
        <v>0.17416127689226998</v>
      </c>
      <c r="G14" s="120">
        <v>3.6170514068545385</v>
      </c>
      <c r="H14" s="120">
        <v>0.14310270221439508</v>
      </c>
      <c r="I14" s="120">
        <v>0.41619651869947571</v>
      </c>
      <c r="J14" s="120">
        <v>0.49430533354141137</v>
      </c>
      <c r="K14" s="120">
        <v>0.53589811074601279</v>
      </c>
      <c r="L14" s="120" t="s">
        <v>429</v>
      </c>
      <c r="M14" s="120">
        <v>1.9218139407199804</v>
      </c>
      <c r="N14" s="120">
        <v>0.78966941738073282</v>
      </c>
      <c r="O14" s="120">
        <v>6.1910184067679307E-2</v>
      </c>
      <c r="P14" s="120">
        <v>0.19046447430857863</v>
      </c>
      <c r="Q14" s="120" t="s">
        <v>429</v>
      </c>
      <c r="R14" s="120" t="s">
        <v>429</v>
      </c>
      <c r="S14" s="120" t="s">
        <v>429</v>
      </c>
      <c r="T14" s="120" t="s">
        <v>429</v>
      </c>
      <c r="U14" s="120" t="s">
        <v>429</v>
      </c>
      <c r="V14" s="120" t="s">
        <v>429</v>
      </c>
      <c r="W14" s="120">
        <v>0.49212834125348109</v>
      </c>
      <c r="X14" s="120">
        <v>4.9213943793312252E-3</v>
      </c>
      <c r="Y14" s="120">
        <v>9.2124678251238304E-4</v>
      </c>
      <c r="Z14" s="120">
        <v>7.8108037730069597E-4</v>
      </c>
      <c r="AA14" s="120">
        <v>1.2185272787484174E-3</v>
      </c>
      <c r="AB14" s="120">
        <v>7.8422488178927236E-3</v>
      </c>
      <c r="AC14" s="120">
        <v>0.2411827921528161</v>
      </c>
      <c r="AD14" s="120">
        <v>1.1088981806259892</v>
      </c>
      <c r="AE14" s="31"/>
      <c r="AF14" s="133">
        <v>14897.327517144971</v>
      </c>
      <c r="AG14" s="133">
        <v>49160.059727349108</v>
      </c>
      <c r="AH14" s="133">
        <v>62668.939486352465</v>
      </c>
      <c r="AI14" s="133">
        <v>8046.1802969999999</v>
      </c>
      <c r="AJ14" s="133">
        <v>5462.6129999999994</v>
      </c>
      <c r="AK14" s="133"/>
      <c r="AL14" s="69" t="s">
        <v>50</v>
      </c>
    </row>
    <row r="15" spans="1:38" s="1" customFormat="1" ht="26.25" customHeight="1" x14ac:dyDescent="0.25">
      <c r="A15" s="49" t="s">
        <v>54</v>
      </c>
      <c r="B15" s="49" t="s">
        <v>55</v>
      </c>
      <c r="C15" s="50" t="s">
        <v>56</v>
      </c>
      <c r="D15" s="51"/>
      <c r="E15" s="120">
        <v>3.0700000000000003</v>
      </c>
      <c r="F15" s="120" t="s">
        <v>433</v>
      </c>
      <c r="G15" s="120">
        <v>3.4410000000000003</v>
      </c>
      <c r="H15" s="120">
        <v>7.2029850434600251E-2</v>
      </c>
      <c r="I15" s="120">
        <v>8.701600000000001E-2</v>
      </c>
      <c r="J15" s="120">
        <v>0.10333149999999999</v>
      </c>
      <c r="K15" s="120">
        <v>0.10876999999999999</v>
      </c>
      <c r="L15" s="120" t="s">
        <v>429</v>
      </c>
      <c r="M15" s="120">
        <v>0.57899999999999996</v>
      </c>
      <c r="N15" s="120">
        <v>0.22741748470428824</v>
      </c>
      <c r="O15" s="120">
        <v>0.14487462309737062</v>
      </c>
      <c r="P15" s="120">
        <v>8.5282378831997921E-3</v>
      </c>
      <c r="Q15" s="120" t="s">
        <v>429</v>
      </c>
      <c r="R15" s="120" t="s">
        <v>429</v>
      </c>
      <c r="S15" s="120" t="s">
        <v>429</v>
      </c>
      <c r="T15" s="120" t="s">
        <v>429</v>
      </c>
      <c r="U15" s="120" t="s">
        <v>429</v>
      </c>
      <c r="V15" s="120" t="s">
        <v>429</v>
      </c>
      <c r="W15" s="120">
        <v>1.5950487329440825E-2</v>
      </c>
      <c r="X15" s="120">
        <v>8.0852693042291949E-5</v>
      </c>
      <c r="Y15" s="120">
        <v>5.4588379064152137E-4</v>
      </c>
      <c r="Z15" s="120">
        <v>4.8333401492528673E-4</v>
      </c>
      <c r="AA15" s="120">
        <v>7.1137176832937021E-4</v>
      </c>
      <c r="AB15" s="120">
        <v>1.8214422669384704E-3</v>
      </c>
      <c r="AC15" s="120">
        <v>2.0437890508430106E-3</v>
      </c>
      <c r="AD15" s="120">
        <v>1.4355438596496745E-6</v>
      </c>
      <c r="AE15" s="31"/>
      <c r="AF15" s="133">
        <v>26652.121118359944</v>
      </c>
      <c r="AG15" s="133">
        <v>0</v>
      </c>
      <c r="AH15" s="133">
        <v>6529.2954921749388</v>
      </c>
      <c r="AI15" s="133">
        <v>0</v>
      </c>
      <c r="AJ15" s="133">
        <v>0</v>
      </c>
      <c r="AK15" s="133"/>
      <c r="AL15" s="69" t="s">
        <v>50</v>
      </c>
    </row>
    <row r="16" spans="1:38" s="1" customFormat="1" ht="26.25" customHeight="1" x14ac:dyDescent="0.25">
      <c r="A16" s="49" t="s">
        <v>54</v>
      </c>
      <c r="B16" s="49" t="s">
        <v>57</v>
      </c>
      <c r="C16" s="50" t="s">
        <v>58</v>
      </c>
      <c r="D16" s="51"/>
      <c r="E16" s="120">
        <v>0.7610720705431917</v>
      </c>
      <c r="F16" s="120">
        <v>2.5369069018106394E-3</v>
      </c>
      <c r="G16" s="120">
        <v>1.5221441410863835E-3</v>
      </c>
      <c r="H16" s="120">
        <v>5.0738138036212788E-3</v>
      </c>
      <c r="I16" s="120">
        <v>7.1249680176357966E-2</v>
      </c>
      <c r="J16" s="120">
        <v>7.1630216211629572E-2</v>
      </c>
      <c r="K16" s="120">
        <v>7.1883906901810637E-2</v>
      </c>
      <c r="L16" s="120" t="s">
        <v>429</v>
      </c>
      <c r="M16" s="120">
        <v>5.0738138036212785E-2</v>
      </c>
      <c r="N16" s="120">
        <v>7.6107207054319164E-6</v>
      </c>
      <c r="O16" s="120">
        <v>1.2684534509053197E-6</v>
      </c>
      <c r="P16" s="120">
        <v>5.0738138036212786E-4</v>
      </c>
      <c r="Q16" s="120" t="s">
        <v>429</v>
      </c>
      <c r="R16" s="120" t="s">
        <v>429</v>
      </c>
      <c r="S16" s="120" t="s">
        <v>429</v>
      </c>
      <c r="T16" s="120" t="s">
        <v>429</v>
      </c>
      <c r="U16" s="120" t="s">
        <v>429</v>
      </c>
      <c r="V16" s="120" t="s">
        <v>429</v>
      </c>
      <c r="W16" s="120">
        <v>1.0147627607242557E-3</v>
      </c>
      <c r="X16" s="120">
        <v>1.0710359683644191E-5</v>
      </c>
      <c r="Y16" s="120">
        <v>1.6065539525466281E-5</v>
      </c>
      <c r="Z16" s="120">
        <v>1.6065539525466281E-5</v>
      </c>
      <c r="AA16" s="120">
        <v>1.6065539525466281E-5</v>
      </c>
      <c r="AB16" s="120">
        <v>5.8906978260043035E-5</v>
      </c>
      <c r="AC16" s="120">
        <v>2.0295255214485114E-4</v>
      </c>
      <c r="AD16" s="120">
        <v>9.1328648465183007E-8</v>
      </c>
      <c r="AE16" s="31"/>
      <c r="AF16" s="133">
        <v>0</v>
      </c>
      <c r="AG16" s="133">
        <v>0</v>
      </c>
      <c r="AH16" s="133">
        <v>5073.8138036212786</v>
      </c>
      <c r="AI16" s="133">
        <v>31</v>
      </c>
      <c r="AJ16" s="133">
        <v>0</v>
      </c>
      <c r="AK16" s="133"/>
      <c r="AL16" s="69" t="s">
        <v>50</v>
      </c>
    </row>
    <row r="17" spans="1:38" s="2" customFormat="1" ht="26.25" customHeight="1" x14ac:dyDescent="0.25">
      <c r="A17" s="49" t="s">
        <v>54</v>
      </c>
      <c r="B17" s="49" t="s">
        <v>59</v>
      </c>
      <c r="C17" s="50" t="s">
        <v>60</v>
      </c>
      <c r="D17" s="51"/>
      <c r="E17" s="120">
        <v>4.6923940497307006</v>
      </c>
      <c r="F17" s="120">
        <v>0.10126674132548594</v>
      </c>
      <c r="G17" s="120">
        <v>4.4668190676540682</v>
      </c>
      <c r="H17" s="120">
        <v>2.0934117505918403E-2</v>
      </c>
      <c r="I17" s="120">
        <v>4.9146583594010307E-2</v>
      </c>
      <c r="J17" s="120">
        <v>5.8975900312812378E-2</v>
      </c>
      <c r="K17" s="120">
        <v>6.552877812534709E-2</v>
      </c>
      <c r="L17" s="120" t="s">
        <v>429</v>
      </c>
      <c r="M17" s="120">
        <v>164.53275449006958</v>
      </c>
      <c r="N17" s="120">
        <v>0.1798034093987696</v>
      </c>
      <c r="O17" s="120">
        <v>4.1893799578103675E-3</v>
      </c>
      <c r="P17" s="120">
        <v>2.1515708953530568E-4</v>
      </c>
      <c r="Q17" s="120" t="s">
        <v>429</v>
      </c>
      <c r="R17" s="120" t="s">
        <v>429</v>
      </c>
      <c r="S17" s="120" t="s">
        <v>429</v>
      </c>
      <c r="T17" s="120" t="s">
        <v>429</v>
      </c>
      <c r="U17" s="120" t="s">
        <v>429</v>
      </c>
      <c r="V17" s="120" t="s">
        <v>429</v>
      </c>
      <c r="W17" s="120">
        <v>2.8082520460142278E-2</v>
      </c>
      <c r="X17" s="120">
        <v>1.0268573195499372E-4</v>
      </c>
      <c r="Y17" s="120">
        <v>2.7555293049397292E-4</v>
      </c>
      <c r="Z17" s="120">
        <v>6.3870270104065603E-5</v>
      </c>
      <c r="AA17" s="120">
        <v>5.2555104921787053E-5</v>
      </c>
      <c r="AB17" s="120">
        <v>4.9466403747481938E-4</v>
      </c>
      <c r="AC17" s="120">
        <v>4.809769515540214E-3</v>
      </c>
      <c r="AD17" s="120">
        <v>9.0882126715906369E-2</v>
      </c>
      <c r="AE17" s="31"/>
      <c r="AF17" s="133">
        <v>950.44794601748879</v>
      </c>
      <c r="AG17" s="133">
        <v>1892.6523978187761</v>
      </c>
      <c r="AH17" s="133">
        <v>18449.552751341413</v>
      </c>
      <c r="AI17" s="133">
        <v>0</v>
      </c>
      <c r="AJ17" s="133">
        <v>0</v>
      </c>
      <c r="AK17" s="133"/>
      <c r="AL17" s="69" t="s">
        <v>50</v>
      </c>
    </row>
    <row r="18" spans="1:38" s="2" customFormat="1" ht="26.25" customHeight="1" x14ac:dyDescent="0.25">
      <c r="A18" s="49" t="s">
        <v>54</v>
      </c>
      <c r="B18" s="49" t="s">
        <v>61</v>
      </c>
      <c r="C18" s="50" t="s">
        <v>62</v>
      </c>
      <c r="D18" s="51"/>
      <c r="E18" s="120">
        <v>0.20032577373634036</v>
      </c>
      <c r="F18" s="120">
        <v>4.0569358926338941E-3</v>
      </c>
      <c r="G18" s="120">
        <v>0.18483904165188936</v>
      </c>
      <c r="H18" s="120">
        <v>3.6945886324375181E-3</v>
      </c>
      <c r="I18" s="120">
        <v>1.2395764919438952E-2</v>
      </c>
      <c r="J18" s="120">
        <v>1.4874917903326741E-2</v>
      </c>
      <c r="K18" s="120">
        <v>1.6527686559251936E-2</v>
      </c>
      <c r="L18" s="120" t="s">
        <v>429</v>
      </c>
      <c r="M18" s="120">
        <v>4.4070066239989374E-2</v>
      </c>
      <c r="N18" s="120">
        <v>1.5349157288352192E-3</v>
      </c>
      <c r="O18" s="120">
        <v>1.8480072801229344E-3</v>
      </c>
      <c r="P18" s="120">
        <v>5.272675395004017E-4</v>
      </c>
      <c r="Q18" s="120" t="s">
        <v>429</v>
      </c>
      <c r="R18" s="120" t="s">
        <v>429</v>
      </c>
      <c r="S18" s="120" t="s">
        <v>429</v>
      </c>
      <c r="T18" s="120" t="s">
        <v>429</v>
      </c>
      <c r="U18" s="120" t="s">
        <v>429</v>
      </c>
      <c r="V18" s="120" t="s">
        <v>429</v>
      </c>
      <c r="W18" s="120">
        <v>3.6955265387944622E-2</v>
      </c>
      <c r="X18" s="120">
        <v>1.1813105223644686E-4</v>
      </c>
      <c r="Y18" s="120">
        <v>2.1673537822841548E-4</v>
      </c>
      <c r="Z18" s="120">
        <v>6.5226914547141809E-5</v>
      </c>
      <c r="AA18" s="120">
        <v>5.1821256244587883E-5</v>
      </c>
      <c r="AB18" s="120">
        <v>4.5191460125659202E-4</v>
      </c>
      <c r="AC18" s="120">
        <v>1.2020356255268425E-3</v>
      </c>
      <c r="AD18" s="120">
        <v>3.802689599470048E-2</v>
      </c>
      <c r="AE18" s="31"/>
      <c r="AF18" s="133">
        <v>635.96243331847018</v>
      </c>
      <c r="AG18" s="133">
        <v>174.64310771969375</v>
      </c>
      <c r="AH18" s="133">
        <v>2307.4717470626128</v>
      </c>
      <c r="AI18" s="133">
        <v>0</v>
      </c>
      <c r="AJ18" s="133">
        <v>0</v>
      </c>
      <c r="AK18" s="133"/>
      <c r="AL18" s="69" t="s">
        <v>50</v>
      </c>
    </row>
    <row r="19" spans="1:38" s="2" customFormat="1" ht="26.25" customHeight="1" x14ac:dyDescent="0.25">
      <c r="A19" s="49" t="s">
        <v>54</v>
      </c>
      <c r="B19" s="49" t="s">
        <v>63</v>
      </c>
      <c r="C19" s="50" t="s">
        <v>64</v>
      </c>
      <c r="D19" s="51"/>
      <c r="E19" s="120">
        <v>1.5376271094877485</v>
      </c>
      <c r="F19" s="120">
        <v>6.5336817201808325E-2</v>
      </c>
      <c r="G19" s="120">
        <v>0.57491716386174418</v>
      </c>
      <c r="H19" s="120">
        <v>3.6259910388234159E-2</v>
      </c>
      <c r="I19" s="120">
        <v>0.25046602349347974</v>
      </c>
      <c r="J19" s="120">
        <v>0.30045236595838587</v>
      </c>
      <c r="K19" s="120">
        <v>0.33378013307893412</v>
      </c>
      <c r="L19" s="120" t="s">
        <v>429</v>
      </c>
      <c r="M19" s="120">
        <v>0.73898060601825166</v>
      </c>
      <c r="N19" s="120">
        <v>0.25631532185816103</v>
      </c>
      <c r="O19" s="120">
        <v>1.4008500106826539E-2</v>
      </c>
      <c r="P19" s="120">
        <v>1.1712292904999248E-2</v>
      </c>
      <c r="Q19" s="120" t="s">
        <v>429</v>
      </c>
      <c r="R19" s="120" t="s">
        <v>429</v>
      </c>
      <c r="S19" s="120" t="s">
        <v>429</v>
      </c>
      <c r="T19" s="120" t="s">
        <v>429</v>
      </c>
      <c r="U19" s="120" t="s">
        <v>429</v>
      </c>
      <c r="V19" s="120" t="s">
        <v>429</v>
      </c>
      <c r="W19" s="120">
        <v>0.6067539502433138</v>
      </c>
      <c r="X19" s="120">
        <v>6.2987524830167771E-3</v>
      </c>
      <c r="Y19" s="120">
        <v>1.0372260930879984E-2</v>
      </c>
      <c r="Z19" s="120">
        <v>4.0228357681105602E-3</v>
      </c>
      <c r="AA19" s="120">
        <v>3.8323380274214642E-3</v>
      </c>
      <c r="AB19" s="120">
        <v>2.4526187209428792E-2</v>
      </c>
      <c r="AC19" s="120">
        <v>8.8908841373244757E-2</v>
      </c>
      <c r="AD19" s="120">
        <v>0.45840624916056449</v>
      </c>
      <c r="AE19" s="31"/>
      <c r="AF19" s="133">
        <v>850.48561771565721</v>
      </c>
      <c r="AG19" s="133">
        <v>2610.2129880991229</v>
      </c>
      <c r="AH19" s="133">
        <v>15779.94966918627</v>
      </c>
      <c r="AI19" s="133">
        <v>3950.2428349999991</v>
      </c>
      <c r="AJ19" s="133">
        <v>2258.2095421052632</v>
      </c>
      <c r="AK19" s="133"/>
      <c r="AL19" s="69" t="s">
        <v>50</v>
      </c>
    </row>
    <row r="20" spans="1:38" s="2" customFormat="1" ht="26.25" customHeight="1" x14ac:dyDescent="0.25">
      <c r="A20" s="49" t="s">
        <v>54</v>
      </c>
      <c r="B20" s="49" t="s">
        <v>65</v>
      </c>
      <c r="C20" s="50" t="s">
        <v>66</v>
      </c>
      <c r="D20" s="51"/>
      <c r="E20" s="120">
        <v>5.0676733578136481</v>
      </c>
      <c r="F20" s="120">
        <v>0.22918357448204105</v>
      </c>
      <c r="G20" s="120">
        <v>1.2160000000000002</v>
      </c>
      <c r="H20" s="120">
        <v>5.911808639980911E-2</v>
      </c>
      <c r="I20" s="120">
        <v>0.25171399463400729</v>
      </c>
      <c r="J20" s="120">
        <v>0.30613632860892775</v>
      </c>
      <c r="K20" s="120">
        <v>0.34015028734325309</v>
      </c>
      <c r="L20" s="120" t="s">
        <v>429</v>
      </c>
      <c r="M20" s="120">
        <v>1.6754969014057011</v>
      </c>
      <c r="N20" s="120">
        <v>0.62574796510466668</v>
      </c>
      <c r="O20" s="120">
        <v>7.1697955381228834E-2</v>
      </c>
      <c r="P20" s="120">
        <v>6.2596972706799495E-2</v>
      </c>
      <c r="Q20" s="120" t="s">
        <v>429</v>
      </c>
      <c r="R20" s="120" t="s">
        <v>429</v>
      </c>
      <c r="S20" s="120" t="s">
        <v>429</v>
      </c>
      <c r="T20" s="120" t="s">
        <v>429</v>
      </c>
      <c r="U20" s="120" t="s">
        <v>429</v>
      </c>
      <c r="V20" s="120" t="s">
        <v>429</v>
      </c>
      <c r="W20" s="120">
        <v>0.60388150257937268</v>
      </c>
      <c r="X20" s="120">
        <v>7.5398435784818909E-4</v>
      </c>
      <c r="Y20" s="120">
        <v>1.7800555059760525E-3</v>
      </c>
      <c r="Z20" s="120">
        <v>6.0854295937940459E-4</v>
      </c>
      <c r="AA20" s="120">
        <v>5.4783785389251997E-4</v>
      </c>
      <c r="AB20" s="120">
        <v>3.6904206770961667E-3</v>
      </c>
      <c r="AC20" s="120">
        <v>0.12077630051587454</v>
      </c>
      <c r="AD20" s="120">
        <v>0.9558339374705368</v>
      </c>
      <c r="AE20" s="31"/>
      <c r="AF20" s="133">
        <v>2202.2796708442984</v>
      </c>
      <c r="AG20" s="133">
        <v>4698.4511655114411</v>
      </c>
      <c r="AH20" s="133">
        <v>31818.026870035181</v>
      </c>
      <c r="AI20" s="133">
        <v>28379.391513539384</v>
      </c>
      <c r="AJ20" s="133">
        <v>0</v>
      </c>
      <c r="AK20" s="133"/>
      <c r="AL20" s="69" t="s">
        <v>50</v>
      </c>
    </row>
    <row r="21" spans="1:38" s="2" customFormat="1" ht="26.25" customHeight="1" x14ac:dyDescent="0.25">
      <c r="A21" s="49" t="s">
        <v>54</v>
      </c>
      <c r="B21" s="49" t="s">
        <v>67</v>
      </c>
      <c r="C21" s="50" t="s">
        <v>68</v>
      </c>
      <c r="D21" s="51"/>
      <c r="E21" s="120">
        <v>0.86746906329144979</v>
      </c>
      <c r="F21" s="120">
        <v>1.5652599890615491E-2</v>
      </c>
      <c r="G21" s="120">
        <v>0.42112576137913255</v>
      </c>
      <c r="H21" s="120">
        <v>1.9228623631278662E-2</v>
      </c>
      <c r="I21" s="120">
        <v>4.6026672822867855E-2</v>
      </c>
      <c r="J21" s="120">
        <v>5.5212732281559075E-2</v>
      </c>
      <c r="K21" s="120">
        <v>6.1336771920686546E-2</v>
      </c>
      <c r="L21" s="120" t="s">
        <v>429</v>
      </c>
      <c r="M21" s="120">
        <v>0.14112870492709462</v>
      </c>
      <c r="N21" s="120">
        <v>6.3016814997985211E-3</v>
      </c>
      <c r="O21" s="120">
        <v>8.3389749024560659E-4</v>
      </c>
      <c r="P21" s="120">
        <v>6.9223205844943939E-4</v>
      </c>
      <c r="Q21" s="120" t="s">
        <v>429</v>
      </c>
      <c r="R21" s="120" t="s">
        <v>429</v>
      </c>
      <c r="S21" s="120" t="s">
        <v>429</v>
      </c>
      <c r="T21" s="120" t="s">
        <v>429</v>
      </c>
      <c r="U21" s="120" t="s">
        <v>429</v>
      </c>
      <c r="V21" s="120" t="s">
        <v>429</v>
      </c>
      <c r="W21" s="120">
        <v>3.889055333946069E-2</v>
      </c>
      <c r="X21" s="120">
        <v>3.8271422753721664E-4</v>
      </c>
      <c r="Y21" s="120">
        <v>8.4454462626158515E-4</v>
      </c>
      <c r="Z21" s="120">
        <v>2.1125212482823059E-4</v>
      </c>
      <c r="AA21" s="120">
        <v>1.708854646263861E-4</v>
      </c>
      <c r="AB21" s="120">
        <v>1.6093964432534187E-3</v>
      </c>
      <c r="AC21" s="120">
        <v>5.2215410747362169E-3</v>
      </c>
      <c r="AD21" s="120">
        <v>7.2975841535623975E-2</v>
      </c>
      <c r="AE21" s="31"/>
      <c r="AF21" s="133">
        <v>2178.4718777567</v>
      </c>
      <c r="AG21" s="133">
        <v>211.38871690562141</v>
      </c>
      <c r="AH21" s="133">
        <v>12528.032305465231</v>
      </c>
      <c r="AI21" s="133">
        <v>239.68651700000001</v>
      </c>
      <c r="AJ21" s="133">
        <v>0</v>
      </c>
      <c r="AK21" s="133"/>
      <c r="AL21" s="69" t="s">
        <v>50</v>
      </c>
    </row>
    <row r="22" spans="1:38" s="2" customFormat="1" ht="26.25" customHeight="1" x14ac:dyDescent="0.25">
      <c r="A22" s="49" t="s">
        <v>54</v>
      </c>
      <c r="B22" s="52" t="s">
        <v>69</v>
      </c>
      <c r="C22" s="50" t="s">
        <v>70</v>
      </c>
      <c r="D22" s="51"/>
      <c r="E22" s="120">
        <v>7.644386138164629</v>
      </c>
      <c r="F22" s="120">
        <v>0.23498758661236396</v>
      </c>
      <c r="G22" s="120">
        <v>0.75668740665147005</v>
      </c>
      <c r="H22" s="120">
        <v>0.12221148598902877</v>
      </c>
      <c r="I22" s="120">
        <v>3.368342582166494E-2</v>
      </c>
      <c r="J22" s="120">
        <v>4.0420110985997931E-2</v>
      </c>
      <c r="K22" s="120">
        <v>4.4911234428886587E-2</v>
      </c>
      <c r="L22" s="120" t="s">
        <v>429</v>
      </c>
      <c r="M22" s="120">
        <v>7.5737768270179595</v>
      </c>
      <c r="N22" s="120">
        <v>0.30213307993557093</v>
      </c>
      <c r="O22" s="120">
        <v>3.3586427306283737E-2</v>
      </c>
      <c r="P22" s="120">
        <v>0.10698221392534255</v>
      </c>
      <c r="Q22" s="120" t="s">
        <v>429</v>
      </c>
      <c r="R22" s="120" t="s">
        <v>429</v>
      </c>
      <c r="S22" s="120" t="s">
        <v>429</v>
      </c>
      <c r="T22" s="120" t="s">
        <v>429</v>
      </c>
      <c r="U22" s="120" t="s">
        <v>429</v>
      </c>
      <c r="V22" s="120" t="s">
        <v>429</v>
      </c>
      <c r="W22" s="120">
        <v>0.32447658555085573</v>
      </c>
      <c r="X22" s="120">
        <v>4.5872589172039858E-4</v>
      </c>
      <c r="Y22" s="120">
        <v>1.9843169985968834E-3</v>
      </c>
      <c r="Z22" s="120">
        <v>5.359929605470604E-4</v>
      </c>
      <c r="AA22" s="120">
        <v>3.2256319183176564E-4</v>
      </c>
      <c r="AB22" s="120">
        <v>3.301599042696108E-3</v>
      </c>
      <c r="AC22" s="120">
        <v>6.23665820843681E-2</v>
      </c>
      <c r="AD22" s="120">
        <v>0.36888935338823631</v>
      </c>
      <c r="AE22" s="31"/>
      <c r="AF22" s="133">
        <v>2317.7867279289012</v>
      </c>
      <c r="AG22" s="133">
        <v>5336.5318577996331</v>
      </c>
      <c r="AH22" s="133">
        <v>11574.295876201131</v>
      </c>
      <c r="AI22" s="133">
        <v>0</v>
      </c>
      <c r="AJ22" s="133">
        <v>3557</v>
      </c>
      <c r="AK22" s="133"/>
      <c r="AL22" s="69" t="s">
        <v>50</v>
      </c>
    </row>
    <row r="23" spans="1:38" s="2" customFormat="1" ht="26.25" customHeight="1" x14ac:dyDescent="0.25">
      <c r="A23" s="49" t="s">
        <v>71</v>
      </c>
      <c r="B23" s="52" t="s">
        <v>394</v>
      </c>
      <c r="C23" s="50" t="s">
        <v>390</v>
      </c>
      <c r="D23" s="53"/>
      <c r="E23" s="120">
        <v>7.6327693038935429</v>
      </c>
      <c r="F23" s="120">
        <v>0.92360345345279005</v>
      </c>
      <c r="G23" s="120">
        <v>0.12104491722125589</v>
      </c>
      <c r="H23" s="120">
        <v>2.0507057873879499E-3</v>
      </c>
      <c r="I23" s="120">
        <v>0.79127470381650655</v>
      </c>
      <c r="J23" s="120">
        <v>0.79127470381650655</v>
      </c>
      <c r="K23" s="120">
        <v>0.79127470381650655</v>
      </c>
      <c r="L23" s="120" t="s">
        <v>429</v>
      </c>
      <c r="M23" s="120">
        <v>7.4049730748217488</v>
      </c>
      <c r="N23" s="120">
        <v>1.5692327288136442E-4</v>
      </c>
      <c r="O23" s="120">
        <v>1.4851877203388836E-4</v>
      </c>
      <c r="P23" s="120">
        <v>5.1981570211860926E-5</v>
      </c>
      <c r="Q23" s="120" t="s">
        <v>429</v>
      </c>
      <c r="R23" s="120" t="s">
        <v>429</v>
      </c>
      <c r="S23" s="120" t="s">
        <v>429</v>
      </c>
      <c r="T23" s="120" t="s">
        <v>429</v>
      </c>
      <c r="U23" s="120" t="s">
        <v>429</v>
      </c>
      <c r="V23" s="120" t="s">
        <v>429</v>
      </c>
      <c r="W23" s="120">
        <v>4.509744086335405E-2</v>
      </c>
      <c r="X23" s="120">
        <v>3.450702736776742E-3</v>
      </c>
      <c r="Y23" s="120">
        <v>1.9162782533085791E-2</v>
      </c>
      <c r="Z23" s="120">
        <v>2.0876769874435121E-2</v>
      </c>
      <c r="AA23" s="120">
        <v>5.5695733112110157E-3</v>
      </c>
      <c r="AB23" s="120">
        <v>4.9059828455508665E-2</v>
      </c>
      <c r="AC23" s="120">
        <v>9.0194881726708108E-3</v>
      </c>
      <c r="AD23" s="120">
        <v>7.490722160643485E-6</v>
      </c>
      <c r="AE23" s="31"/>
      <c r="AF23" s="133">
        <v>7425.938601694419</v>
      </c>
      <c r="AG23" s="133">
        <v>0</v>
      </c>
      <c r="AH23" s="133">
        <v>0</v>
      </c>
      <c r="AI23" s="133">
        <v>0</v>
      </c>
      <c r="AJ23" s="133">
        <v>0</v>
      </c>
      <c r="AK23" s="133"/>
      <c r="AL23" s="69" t="s">
        <v>50</v>
      </c>
    </row>
    <row r="24" spans="1:38" s="2" customFormat="1" ht="26.25" customHeight="1" x14ac:dyDescent="0.25">
      <c r="A24" s="49" t="s">
        <v>54</v>
      </c>
      <c r="B24" s="52" t="s">
        <v>72</v>
      </c>
      <c r="C24" s="50" t="s">
        <v>73</v>
      </c>
      <c r="D24" s="51"/>
      <c r="E24" s="120">
        <v>3.1854695495592091</v>
      </c>
      <c r="F24" s="120">
        <v>7.5998348106904312E-2</v>
      </c>
      <c r="G24" s="120">
        <v>1.6851285127902034</v>
      </c>
      <c r="H24" s="120">
        <v>7.8869044977969954E-2</v>
      </c>
      <c r="I24" s="120">
        <v>0.45793584396664316</v>
      </c>
      <c r="J24" s="120">
        <v>0.54952301275997206</v>
      </c>
      <c r="K24" s="120">
        <v>0.61058112528885766</v>
      </c>
      <c r="L24" s="120" t="s">
        <v>429</v>
      </c>
      <c r="M24" s="120">
        <v>1.1813499685719444</v>
      </c>
      <c r="N24" s="120">
        <v>0.21283104574498485</v>
      </c>
      <c r="O24" s="120">
        <v>2.1526327194067468E-2</v>
      </c>
      <c r="P24" s="120">
        <v>1.1465489920822148E-2</v>
      </c>
      <c r="Q24" s="120" t="s">
        <v>429</v>
      </c>
      <c r="R24" s="120" t="s">
        <v>429</v>
      </c>
      <c r="S24" s="120" t="s">
        <v>429</v>
      </c>
      <c r="T24" s="120" t="s">
        <v>429</v>
      </c>
      <c r="U24" s="120" t="s">
        <v>429</v>
      </c>
      <c r="V24" s="120" t="s">
        <v>429</v>
      </c>
      <c r="W24" s="120">
        <v>0.74882673690441792</v>
      </c>
      <c r="X24" s="120">
        <v>8.1290024434036764E-3</v>
      </c>
      <c r="Y24" s="120">
        <v>1.3936032998318642E-2</v>
      </c>
      <c r="Z24" s="120">
        <v>4.2829525927062847E-3</v>
      </c>
      <c r="AA24" s="120">
        <v>3.5559424194843018E-3</v>
      </c>
      <c r="AB24" s="120">
        <v>2.9903930453912913E-2</v>
      </c>
      <c r="AC24" s="120">
        <v>0.11596265258135831</v>
      </c>
      <c r="AD24" s="120">
        <v>0.20208627477689886</v>
      </c>
      <c r="AE24" s="31"/>
      <c r="AF24" s="133">
        <v>8151.0232201152739</v>
      </c>
      <c r="AG24" s="133">
        <v>287.67763957759581</v>
      </c>
      <c r="AH24" s="133">
        <v>19314.240349422987</v>
      </c>
      <c r="AI24" s="133">
        <v>8264.9316614606178</v>
      </c>
      <c r="AJ24" s="133">
        <v>435.17745789473724</v>
      </c>
      <c r="AK24" s="133"/>
      <c r="AL24" s="69" t="s">
        <v>50</v>
      </c>
    </row>
    <row r="25" spans="1:38" s="2" customFormat="1" ht="26.25" customHeight="1" x14ac:dyDescent="0.25">
      <c r="A25" s="49" t="s">
        <v>74</v>
      </c>
      <c r="B25" s="52" t="s">
        <v>75</v>
      </c>
      <c r="C25" s="28" t="s">
        <v>76</v>
      </c>
      <c r="D25" s="51"/>
      <c r="E25" s="120">
        <v>0.79370524714271595</v>
      </c>
      <c r="F25" s="120">
        <v>0.293298892822771</v>
      </c>
      <c r="G25" s="120">
        <v>6.6707892772657068E-2</v>
      </c>
      <c r="H25" s="120">
        <v>4.5442500777533696E-4</v>
      </c>
      <c r="I25" s="120">
        <v>7.2244638936894714E-2</v>
      </c>
      <c r="J25" s="120">
        <v>7.2244638936894714E-2</v>
      </c>
      <c r="K25" s="120">
        <v>7.2244638936894714E-2</v>
      </c>
      <c r="L25" s="120" t="s">
        <v>429</v>
      </c>
      <c r="M25" s="120">
        <v>0.98247681028639888</v>
      </c>
      <c r="N25" s="120">
        <v>5.7795711149515779E-5</v>
      </c>
      <c r="O25" s="120">
        <v>5.7795711149515779E-5</v>
      </c>
      <c r="P25" s="120">
        <v>2.022849890233052E-5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2889.7855574757887</v>
      </c>
      <c r="AG25" s="133"/>
      <c r="AH25" s="133"/>
      <c r="AI25" s="133"/>
      <c r="AJ25" s="133"/>
      <c r="AK25" s="133"/>
      <c r="AL25" s="69" t="s">
        <v>50</v>
      </c>
    </row>
    <row r="26" spans="1:38" s="2" customFormat="1" ht="26.25" customHeight="1" x14ac:dyDescent="0.25">
      <c r="A26" s="49" t="s">
        <v>74</v>
      </c>
      <c r="B26" s="49" t="s">
        <v>77</v>
      </c>
      <c r="C26" s="50" t="s">
        <v>78</v>
      </c>
      <c r="D26" s="51"/>
      <c r="E26" s="120">
        <v>7.0679532666164058E-2</v>
      </c>
      <c r="F26" s="120">
        <v>8.3617886720915233E-2</v>
      </c>
      <c r="G26" s="120">
        <v>8.1483366319005917E-3</v>
      </c>
      <c r="H26" s="120">
        <v>1.0225379889475066E-4</v>
      </c>
      <c r="I26" s="120">
        <v>6.9114507282032663E-3</v>
      </c>
      <c r="J26" s="120">
        <v>6.9114507282032663E-3</v>
      </c>
      <c r="K26" s="120">
        <v>6.9114507282032663E-3</v>
      </c>
      <c r="L26" s="120" t="s">
        <v>429</v>
      </c>
      <c r="M26" s="120">
        <v>2.5086010288924334</v>
      </c>
      <c r="N26" s="120">
        <v>1.3722932382092779E-5</v>
      </c>
      <c r="O26" s="120">
        <v>6.979087279598815E-6</v>
      </c>
      <c r="P26" s="120">
        <v>2.4426805478595853E-6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348.95436397994081</v>
      </c>
      <c r="AG26" s="133"/>
      <c r="AH26" s="133"/>
      <c r="AI26" s="133"/>
      <c r="AJ26" s="133"/>
      <c r="AK26" s="133"/>
      <c r="AL26" s="69" t="s">
        <v>50</v>
      </c>
    </row>
    <row r="27" spans="1:38" s="2" customFormat="1" ht="26.25" customHeight="1" x14ac:dyDescent="0.25">
      <c r="A27" s="49" t="s">
        <v>79</v>
      </c>
      <c r="B27" s="49" t="s">
        <v>80</v>
      </c>
      <c r="C27" s="50" t="s">
        <v>81</v>
      </c>
      <c r="D27" s="51"/>
      <c r="E27" s="120">
        <v>41.572450860151022</v>
      </c>
      <c r="F27" s="120">
        <v>17.623932576006901</v>
      </c>
      <c r="G27" s="120">
        <v>0.81517122836140654</v>
      </c>
      <c r="H27" s="120">
        <v>2.4583735935417095</v>
      </c>
      <c r="I27" s="120">
        <v>2.6408038769534952</v>
      </c>
      <c r="J27" s="120">
        <v>2.6408038769534952</v>
      </c>
      <c r="K27" s="120">
        <v>2.6408038769534952</v>
      </c>
      <c r="L27" s="120" t="s">
        <v>429</v>
      </c>
      <c r="M27" s="120">
        <v>137.30274487928025</v>
      </c>
      <c r="N27" s="120">
        <v>8.7465998878481187E-3</v>
      </c>
      <c r="O27" s="120">
        <v>2.6266339210828122E-3</v>
      </c>
      <c r="P27" s="120">
        <v>9.1932187237898423E-4</v>
      </c>
      <c r="Q27" s="120" t="s">
        <v>429</v>
      </c>
      <c r="R27" s="120" t="s">
        <v>429</v>
      </c>
      <c r="S27" s="120" t="s">
        <v>429</v>
      </c>
      <c r="T27" s="120" t="s">
        <v>429</v>
      </c>
      <c r="U27" s="120" t="s">
        <v>429</v>
      </c>
      <c r="V27" s="120" t="s">
        <v>429</v>
      </c>
      <c r="W27" s="120">
        <v>0.74301560858580651</v>
      </c>
      <c r="X27" s="120">
        <v>4.7784029230032853E-2</v>
      </c>
      <c r="Y27" s="120">
        <v>5.5212901921463588E-2</v>
      </c>
      <c r="Z27" s="120">
        <v>4.0823462766034123E-2</v>
      </c>
      <c r="AA27" s="120">
        <v>4.957661051070876E-2</v>
      </c>
      <c r="AB27" s="120">
        <v>0.19339700442823932</v>
      </c>
      <c r="AC27" s="120">
        <v>0.14860312171716131</v>
      </c>
      <c r="AD27" s="120">
        <v>4.3925318374663885E-4</v>
      </c>
      <c r="AE27" s="31"/>
      <c r="AF27" s="133">
        <v>131986.99202875633</v>
      </c>
      <c r="AG27" s="133"/>
      <c r="AH27" s="133">
        <v>0</v>
      </c>
      <c r="AI27" s="133">
        <v>0</v>
      </c>
      <c r="AJ27" s="133"/>
      <c r="AK27" s="133"/>
      <c r="AL27" s="69" t="s">
        <v>50</v>
      </c>
    </row>
    <row r="28" spans="1:38" s="2" customFormat="1" ht="26.25" customHeight="1" x14ac:dyDescent="0.25">
      <c r="A28" s="49" t="s">
        <v>79</v>
      </c>
      <c r="B28" s="49" t="s">
        <v>82</v>
      </c>
      <c r="C28" s="50" t="s">
        <v>83</v>
      </c>
      <c r="D28" s="51"/>
      <c r="E28" s="120">
        <v>8.3753362623849448</v>
      </c>
      <c r="F28" s="120">
        <v>0.7798791131430185</v>
      </c>
      <c r="G28" s="120">
        <v>0.27405592008459717</v>
      </c>
      <c r="H28" s="120">
        <v>2.8319204107267772E-2</v>
      </c>
      <c r="I28" s="120">
        <v>1.0126635762800875</v>
      </c>
      <c r="J28" s="120">
        <v>1.0126635762800875</v>
      </c>
      <c r="K28" s="120">
        <v>1.0126635762800875</v>
      </c>
      <c r="L28" s="120" t="s">
        <v>429</v>
      </c>
      <c r="M28" s="120">
        <v>16.653794993309734</v>
      </c>
      <c r="N28" s="120">
        <v>4.4224890669299674E-4</v>
      </c>
      <c r="O28" s="120">
        <v>3.585686429449362E-4</v>
      </c>
      <c r="P28" s="120">
        <v>1.2549902503072765E-4</v>
      </c>
      <c r="Q28" s="120" t="s">
        <v>429</v>
      </c>
      <c r="R28" s="120" t="s">
        <v>429</v>
      </c>
      <c r="S28" s="120" t="s">
        <v>429</v>
      </c>
      <c r="T28" s="120" t="s">
        <v>429</v>
      </c>
      <c r="U28" s="120" t="s">
        <v>429</v>
      </c>
      <c r="V28" s="120" t="s">
        <v>429</v>
      </c>
      <c r="W28" s="120">
        <v>6.0323006501892158E-2</v>
      </c>
      <c r="X28" s="120">
        <v>1.1376487838018963E-2</v>
      </c>
      <c r="Y28" s="120">
        <v>1.2961787300724859E-2</v>
      </c>
      <c r="Z28" s="120">
        <v>1.0542284247236968E-2</v>
      </c>
      <c r="AA28" s="120">
        <v>1.0521022162343338E-2</v>
      </c>
      <c r="AB28" s="120">
        <v>4.5401581548324133E-2</v>
      </c>
      <c r="AC28" s="120">
        <v>1.2064601300378432E-2</v>
      </c>
      <c r="AD28" s="120">
        <v>6.8313734431053823E-5</v>
      </c>
      <c r="AE28" s="31"/>
      <c r="AF28" s="133">
        <v>17936.892030974635</v>
      </c>
      <c r="AG28" s="133"/>
      <c r="AH28" s="133">
        <v>0</v>
      </c>
      <c r="AI28" s="133">
        <v>0</v>
      </c>
      <c r="AJ28" s="133"/>
      <c r="AK28" s="133"/>
      <c r="AL28" s="69" t="s">
        <v>50</v>
      </c>
    </row>
    <row r="29" spans="1:38" s="2" customFormat="1" ht="26.25" customHeight="1" x14ac:dyDescent="0.25">
      <c r="A29" s="49" t="s">
        <v>79</v>
      </c>
      <c r="B29" s="49" t="s">
        <v>84</v>
      </c>
      <c r="C29" s="50" t="s">
        <v>85</v>
      </c>
      <c r="D29" s="51"/>
      <c r="E29" s="120">
        <v>75.031841162211691</v>
      </c>
      <c r="F29" s="120">
        <v>4.1486584366874117</v>
      </c>
      <c r="G29" s="120">
        <v>1.2199778242296166</v>
      </c>
      <c r="H29" s="120">
        <v>2.0536896353341973E-2</v>
      </c>
      <c r="I29" s="120">
        <v>2.3446964844965286</v>
      </c>
      <c r="J29" s="120">
        <v>2.3446964844965286</v>
      </c>
      <c r="K29" s="120">
        <v>2.3446964844965286</v>
      </c>
      <c r="L29" s="120" t="s">
        <v>429</v>
      </c>
      <c r="M29" s="120">
        <v>14.293622496570846</v>
      </c>
      <c r="N29" s="120">
        <v>1.8741652468383526E-3</v>
      </c>
      <c r="O29" s="120">
        <v>1.7959795981606088E-3</v>
      </c>
      <c r="P29" s="120">
        <v>6.2859285935621301E-4</v>
      </c>
      <c r="Q29" s="120" t="s">
        <v>429</v>
      </c>
      <c r="R29" s="120" t="s">
        <v>429</v>
      </c>
      <c r="S29" s="120" t="s">
        <v>429</v>
      </c>
      <c r="T29" s="120" t="s">
        <v>429</v>
      </c>
      <c r="U29" s="120" t="s">
        <v>429</v>
      </c>
      <c r="V29" s="120" t="s">
        <v>429</v>
      </c>
      <c r="W29" s="120">
        <v>0.53383935042296593</v>
      </c>
      <c r="X29" s="120">
        <v>6.566947734812565E-3</v>
      </c>
      <c r="Y29" s="120">
        <v>3.9490683717928431E-2</v>
      </c>
      <c r="Z29" s="120">
        <v>4.4042765084624118E-2</v>
      </c>
      <c r="AA29" s="120">
        <v>1.0247371110637766E-2</v>
      </c>
      <c r="AB29" s="120">
        <v>0.10034776764800289</v>
      </c>
      <c r="AC29" s="120">
        <v>0.10676787008459321</v>
      </c>
      <c r="AD29" s="120">
        <v>9.3750640568676012E-5</v>
      </c>
      <c r="AE29" s="31"/>
      <c r="AF29" s="133">
        <v>89806.881566415017</v>
      </c>
      <c r="AG29" s="133"/>
      <c r="AH29" s="133">
        <v>0</v>
      </c>
      <c r="AI29" s="133">
        <v>0</v>
      </c>
      <c r="AJ29" s="133"/>
      <c r="AK29" s="133"/>
      <c r="AL29" s="69" t="s">
        <v>50</v>
      </c>
    </row>
    <row r="30" spans="1:38" s="2" customFormat="1" ht="26.25" customHeight="1" x14ac:dyDescent="0.25">
      <c r="A30" s="49" t="s">
        <v>79</v>
      </c>
      <c r="B30" s="49" t="s">
        <v>86</v>
      </c>
      <c r="C30" s="50" t="s">
        <v>87</v>
      </c>
      <c r="D30" s="51"/>
      <c r="E30" s="120">
        <v>0.21399832477700487</v>
      </c>
      <c r="F30" s="120">
        <v>2.6097482382054578</v>
      </c>
      <c r="G30" s="120">
        <v>1.9887814309110748E-3</v>
      </c>
      <c r="H30" s="120">
        <v>1.6684588018832823E-3</v>
      </c>
      <c r="I30" s="120">
        <v>0.10806175693680498</v>
      </c>
      <c r="J30" s="120">
        <v>0.10806175693680498</v>
      </c>
      <c r="K30" s="120">
        <v>0.10806175693680498</v>
      </c>
      <c r="L30" s="120" t="s">
        <v>429</v>
      </c>
      <c r="M30" s="120">
        <v>9.8922870961758669</v>
      </c>
      <c r="N30" s="120">
        <v>1.3720746204931225E-4</v>
      </c>
      <c r="O30" s="120">
        <v>2.7441492409862451E-5</v>
      </c>
      <c r="P30" s="120">
        <v>9.6045223434518577E-6</v>
      </c>
      <c r="Q30" s="120" t="s">
        <v>429</v>
      </c>
      <c r="R30" s="120" t="s">
        <v>429</v>
      </c>
      <c r="S30" s="120" t="s">
        <v>429</v>
      </c>
      <c r="T30" s="120" t="s">
        <v>429</v>
      </c>
      <c r="U30" s="120" t="s">
        <v>429</v>
      </c>
      <c r="V30" s="120" t="s">
        <v>429</v>
      </c>
      <c r="W30" s="120">
        <v>4.2534313235286798E-3</v>
      </c>
      <c r="X30" s="120">
        <v>4.2360444740590156E-4</v>
      </c>
      <c r="Y30" s="120">
        <v>6.5047193814787374E-4</v>
      </c>
      <c r="Z30" s="120">
        <v>2.9814177783064389E-4</v>
      </c>
      <c r="AA30" s="120">
        <v>7.4389449672660119E-4</v>
      </c>
      <c r="AB30" s="120">
        <v>2.1161126601110204E-3</v>
      </c>
      <c r="AC30" s="120">
        <v>8.5068626470573598E-4</v>
      </c>
      <c r="AD30" s="120">
        <v>1.9624422630456352E-5</v>
      </c>
      <c r="AE30" s="31"/>
      <c r="AF30" s="133">
        <v>1372.0746204931224</v>
      </c>
      <c r="AG30" s="133"/>
      <c r="AH30" s="133">
        <v>0</v>
      </c>
      <c r="AI30" s="133">
        <v>0</v>
      </c>
      <c r="AJ30" s="133"/>
      <c r="AK30" s="133"/>
      <c r="AL30" s="69" t="s">
        <v>50</v>
      </c>
    </row>
    <row r="31" spans="1:38" s="2" customFormat="1" ht="26.25" customHeight="1" x14ac:dyDescent="0.25">
      <c r="A31" s="49" t="s">
        <v>79</v>
      </c>
      <c r="B31" s="49" t="s">
        <v>88</v>
      </c>
      <c r="C31" s="50" t="s">
        <v>89</v>
      </c>
      <c r="D31" s="51"/>
      <c r="E31" s="120" t="s">
        <v>431</v>
      </c>
      <c r="F31" s="120">
        <v>4.2489293576281773</v>
      </c>
      <c r="G31" s="120" t="s">
        <v>431</v>
      </c>
      <c r="H31" s="120" t="s">
        <v>431</v>
      </c>
      <c r="I31" s="120" t="s">
        <v>431</v>
      </c>
      <c r="J31" s="120" t="s">
        <v>431</v>
      </c>
      <c r="K31" s="120" t="s">
        <v>431</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1958.89826962661</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v>0.5912570396761635</v>
      </c>
      <c r="J32" s="120">
        <v>1.0938335739360081</v>
      </c>
      <c r="K32" s="120">
        <v>1.4498461840935941</v>
      </c>
      <c r="L32" s="120" t="s">
        <v>429</v>
      </c>
      <c r="M32" s="120" t="s">
        <v>431</v>
      </c>
      <c r="N32" s="120">
        <v>3.6266678316774841</v>
      </c>
      <c r="O32" s="120">
        <v>1.6801816593091663E-2</v>
      </c>
      <c r="P32" s="120" t="s">
        <v>431</v>
      </c>
      <c r="Q32" s="120" t="s">
        <v>429</v>
      </c>
      <c r="R32" s="120" t="s">
        <v>429</v>
      </c>
      <c r="S32" s="120" t="s">
        <v>429</v>
      </c>
      <c r="T32" s="120" t="s">
        <v>429</v>
      </c>
      <c r="U32" s="120" t="s">
        <v>429</v>
      </c>
      <c r="V32" s="120" t="s">
        <v>429</v>
      </c>
      <c r="W32" s="120" t="s">
        <v>431</v>
      </c>
      <c r="X32" s="120">
        <v>1.2840795758618474E-3</v>
      </c>
      <c r="Y32" s="120">
        <v>1.2840795758618474E-3</v>
      </c>
      <c r="Z32" s="120">
        <v>1.2840795758618474E-3</v>
      </c>
      <c r="AA32" s="120">
        <v>1.2840795758618474E-3</v>
      </c>
      <c r="AB32" s="120">
        <v>5.1363183034473896E-3</v>
      </c>
      <c r="AC32" s="120" t="s">
        <v>431</v>
      </c>
      <c r="AD32" s="120" t="s">
        <v>431</v>
      </c>
      <c r="AE32" s="31"/>
      <c r="AF32" s="133"/>
      <c r="AG32" s="133"/>
      <c r="AH32" s="133"/>
      <c r="AI32" s="133"/>
      <c r="AJ32" s="133"/>
      <c r="AK32" s="133">
        <v>52799.713416604252</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v>0.32849075834096231</v>
      </c>
      <c r="J33" s="120">
        <v>0.60831621914993017</v>
      </c>
      <c r="K33" s="120">
        <v>1.2166324382998626</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52799.713416604252</v>
      </c>
      <c r="AL33" s="69" t="s">
        <v>414</v>
      </c>
    </row>
    <row r="34" spans="1:38" s="2" customFormat="1" ht="26.25" customHeight="1" x14ac:dyDescent="0.25">
      <c r="A34" s="49" t="s">
        <v>71</v>
      </c>
      <c r="B34" s="49" t="s">
        <v>94</v>
      </c>
      <c r="C34" s="50" t="s">
        <v>95</v>
      </c>
      <c r="D34" s="51"/>
      <c r="E34" s="120">
        <v>1.4970550488937413</v>
      </c>
      <c r="F34" s="120">
        <v>0.26090855917614297</v>
      </c>
      <c r="G34" s="120">
        <v>8.8466830757000015E-2</v>
      </c>
      <c r="H34" s="120">
        <v>4.8304471223904391E-4</v>
      </c>
      <c r="I34" s="120">
        <v>0.4518736227314053</v>
      </c>
      <c r="J34" s="120">
        <v>0.81482362273140518</v>
      </c>
      <c r="K34" s="120">
        <v>1.8518236227314055</v>
      </c>
      <c r="L34" s="120" t="s">
        <v>429</v>
      </c>
      <c r="M34" s="120">
        <v>1.486183620113003</v>
      </c>
      <c r="N34" s="120">
        <v>2.3483454261926779E-3</v>
      </c>
      <c r="O34" s="120">
        <v>1.7608302619267715E-4</v>
      </c>
      <c r="P34" s="120">
        <v>2.9054809916743702E-4</v>
      </c>
      <c r="Q34" s="120" t="s">
        <v>429</v>
      </c>
      <c r="R34" s="120" t="s">
        <v>429</v>
      </c>
      <c r="S34" s="120" t="s">
        <v>429</v>
      </c>
      <c r="T34" s="120" t="s">
        <v>429</v>
      </c>
      <c r="U34" s="120" t="s">
        <v>429</v>
      </c>
      <c r="V34" s="120" t="s">
        <v>429</v>
      </c>
      <c r="W34" s="120">
        <v>1.9710512202986204E-2</v>
      </c>
      <c r="X34" s="120">
        <v>8.8796031383605136E-4</v>
      </c>
      <c r="Y34" s="120">
        <v>5.3770930115627788E-3</v>
      </c>
      <c r="Z34" s="120">
        <v>6.0085314569573089E-3</v>
      </c>
      <c r="AA34" s="120">
        <v>1.3812715993005327E-3</v>
      </c>
      <c r="AB34" s="120">
        <v>1.3654856381656671E-2</v>
      </c>
      <c r="AC34" s="120">
        <v>3.9421024405972404E-3</v>
      </c>
      <c r="AD34" s="120">
        <v>1.878582883409606E-6</v>
      </c>
      <c r="AE34" s="31"/>
      <c r="AF34" s="133">
        <v>1788.4713096338551</v>
      </c>
      <c r="AG34" s="133">
        <v>25.984000000000005</v>
      </c>
      <c r="AH34" s="133">
        <v>0</v>
      </c>
      <c r="AI34" s="133">
        <v>0</v>
      </c>
      <c r="AJ34" s="133">
        <v>0</v>
      </c>
      <c r="AK34" s="133"/>
      <c r="AL34" s="69" t="s">
        <v>50</v>
      </c>
    </row>
    <row r="35" spans="1:38" s="6" customFormat="1" ht="26.25" customHeight="1" x14ac:dyDescent="0.25">
      <c r="A35" s="49" t="s">
        <v>96</v>
      </c>
      <c r="B35" s="49" t="s">
        <v>97</v>
      </c>
      <c r="C35" s="50" t="s">
        <v>98</v>
      </c>
      <c r="D35" s="51"/>
      <c r="E35" s="120">
        <v>1.1938177547247111</v>
      </c>
      <c r="F35" s="120">
        <v>0.43858465831308524</v>
      </c>
      <c r="G35" s="120">
        <v>2.1297708744288844E-2</v>
      </c>
      <c r="H35" s="120">
        <v>2.7700315503885123E-4</v>
      </c>
      <c r="I35" s="120">
        <v>5.5242079239518897E-2</v>
      </c>
      <c r="J35" s="120">
        <v>5.5242079239518897E-2</v>
      </c>
      <c r="K35" s="120">
        <v>5.5242079239518897E-2</v>
      </c>
      <c r="L35" s="120" t="s">
        <v>429</v>
      </c>
      <c r="M35" s="120">
        <v>0.47752710188988456</v>
      </c>
      <c r="N35" s="120">
        <v>1.8109441745268805E-5</v>
      </c>
      <c r="O35" s="120">
        <v>1.8109441745268805E-5</v>
      </c>
      <c r="P35" s="120">
        <v>6.3383046108440822E-6</v>
      </c>
      <c r="Q35" s="120" t="s">
        <v>429</v>
      </c>
      <c r="R35" s="120" t="s">
        <v>429</v>
      </c>
      <c r="S35" s="120" t="s">
        <v>429</v>
      </c>
      <c r="T35" s="120" t="s">
        <v>429</v>
      </c>
      <c r="U35" s="120" t="s">
        <v>429</v>
      </c>
      <c r="V35" s="120" t="s">
        <v>429</v>
      </c>
      <c r="W35" s="120">
        <v>4.9800964799489207E-3</v>
      </c>
      <c r="X35" s="120">
        <v>1.591028671325938E-3</v>
      </c>
      <c r="Y35" s="120">
        <v>1.3366879068451023E-3</v>
      </c>
      <c r="Z35" s="120">
        <v>1.3167468626617256E-3</v>
      </c>
      <c r="AA35" s="120">
        <v>1.550557917653253E-3</v>
      </c>
      <c r="AB35" s="120">
        <v>5.7950213584860178E-3</v>
      </c>
      <c r="AC35" s="120">
        <v>9.9601929598978445E-4</v>
      </c>
      <c r="AD35" s="120">
        <v>1.0410090821199483E-6</v>
      </c>
      <c r="AE35" s="31"/>
      <c r="AF35" s="133">
        <v>905.47208726344024</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0.59288959590216206</v>
      </c>
      <c r="F36" s="120">
        <v>0.63336455133137903</v>
      </c>
      <c r="G36" s="120">
        <v>8.2052089456877923E-3</v>
      </c>
      <c r="H36" s="120">
        <v>1.4048333540555723E-4</v>
      </c>
      <c r="I36" s="120">
        <v>2.7789745285078292E-2</v>
      </c>
      <c r="J36" s="120">
        <v>2.7789745285078292E-2</v>
      </c>
      <c r="K36" s="120">
        <v>2.7789745285078292E-2</v>
      </c>
      <c r="L36" s="120" t="s">
        <v>429</v>
      </c>
      <c r="M36" s="120">
        <v>2.5457140111852539</v>
      </c>
      <c r="N36" s="120">
        <v>2.0914724516276499E-5</v>
      </c>
      <c r="O36" s="120">
        <v>1.1278620879321883E-5</v>
      </c>
      <c r="P36" s="120">
        <v>3.9475173077626584E-6</v>
      </c>
      <c r="Q36" s="120" t="s">
        <v>429</v>
      </c>
      <c r="R36" s="120" t="s">
        <v>429</v>
      </c>
      <c r="S36" s="120" t="s">
        <v>429</v>
      </c>
      <c r="T36" s="120" t="s">
        <v>429</v>
      </c>
      <c r="U36" s="120" t="s">
        <v>429</v>
      </c>
      <c r="V36" s="120" t="s">
        <v>429</v>
      </c>
      <c r="W36" s="120">
        <v>7.9798982080217917E-3</v>
      </c>
      <c r="X36" s="120">
        <v>3.0143302835142287E-4</v>
      </c>
      <c r="Y36" s="120">
        <v>1.3238343815354773E-3</v>
      </c>
      <c r="Z36" s="120">
        <v>1.3241012466122194E-3</v>
      </c>
      <c r="AA36" s="120">
        <v>5.2729359987575613E-4</v>
      </c>
      <c r="AB36" s="120">
        <v>3.4766622563748763E-3</v>
      </c>
      <c r="AC36" s="120">
        <v>1.5959796416043584E-3</v>
      </c>
      <c r="AD36" s="120">
        <v>3.7319256730278086E-6</v>
      </c>
      <c r="AE36" s="31"/>
      <c r="AF36" s="133">
        <v>563.93104396609408</v>
      </c>
      <c r="AG36" s="133">
        <v>0</v>
      </c>
      <c r="AH36" s="133">
        <v>0</v>
      </c>
      <c r="AI36" s="133">
        <v>0</v>
      </c>
      <c r="AJ36" s="133">
        <v>0</v>
      </c>
      <c r="AK36" s="133"/>
      <c r="AL36" s="69" t="s">
        <v>50</v>
      </c>
    </row>
    <row r="37" spans="1:38" s="2" customFormat="1" ht="26.25" customHeight="1" x14ac:dyDescent="0.25">
      <c r="A37" s="49" t="s">
        <v>71</v>
      </c>
      <c r="B37" s="49" t="s">
        <v>101</v>
      </c>
      <c r="C37" s="50" t="s">
        <v>400</v>
      </c>
      <c r="D37" s="51"/>
      <c r="E37" s="120">
        <v>0.91482530433875031</v>
      </c>
      <c r="F37" s="120">
        <v>3.0494176811291674E-3</v>
      </c>
      <c r="G37" s="120">
        <v>1.8296506086775005E-3</v>
      </c>
      <c r="H37" s="120">
        <v>6.0988353622583348E-3</v>
      </c>
      <c r="I37" s="120">
        <v>2.2870632608468756E-3</v>
      </c>
      <c r="J37" s="120">
        <v>2.7444759130162508E-3</v>
      </c>
      <c r="K37" s="120">
        <v>3.0494176811291674E-3</v>
      </c>
      <c r="L37" s="120" t="s">
        <v>429</v>
      </c>
      <c r="M37" s="120">
        <v>6.0988353622583348E-2</v>
      </c>
      <c r="N37" s="120">
        <v>9.1482530433875025E-6</v>
      </c>
      <c r="O37" s="120">
        <v>1.5247088405645837E-6</v>
      </c>
      <c r="P37" s="120">
        <v>6.0988353622583346E-4</v>
      </c>
      <c r="Q37" s="120" t="s">
        <v>429</v>
      </c>
      <c r="R37" s="120" t="s">
        <v>429</v>
      </c>
      <c r="S37" s="120" t="s">
        <v>429</v>
      </c>
      <c r="T37" s="120" t="s">
        <v>429</v>
      </c>
      <c r="U37" s="120" t="s">
        <v>429</v>
      </c>
      <c r="V37" s="120" t="s">
        <v>429</v>
      </c>
      <c r="W37" s="120">
        <v>1.2197670724516669E-3</v>
      </c>
      <c r="X37" s="120">
        <v>1.2874087010148959E-5</v>
      </c>
      <c r="Y37" s="120">
        <v>1.9311130515223441E-5</v>
      </c>
      <c r="Z37" s="120">
        <v>1.9311130515223441E-5</v>
      </c>
      <c r="AA37" s="120">
        <v>1.9311130515223441E-5</v>
      </c>
      <c r="AB37" s="120">
        <v>7.0807478555819255E-5</v>
      </c>
      <c r="AC37" s="120">
        <v>2.439534144903334E-4</v>
      </c>
      <c r="AD37" s="120">
        <v>1.0977903652065002E-7</v>
      </c>
      <c r="AE37" s="31"/>
      <c r="AF37" s="133">
        <v>0</v>
      </c>
      <c r="AG37" s="133">
        <v>0</v>
      </c>
      <c r="AH37" s="133">
        <v>6098.8353622583345</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432</v>
      </c>
      <c r="J38" s="120" t="s">
        <v>432</v>
      </c>
      <c r="K38" s="120" t="s">
        <v>432</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2.7283895140069863</v>
      </c>
      <c r="F39" s="120">
        <v>1.158310521491936</v>
      </c>
      <c r="G39" s="120">
        <v>1.918996868440795</v>
      </c>
      <c r="H39" s="120">
        <v>8.8868351604560733E-2</v>
      </c>
      <c r="I39" s="120">
        <v>0.56780366989528985</v>
      </c>
      <c r="J39" s="120">
        <v>0.61708905943786907</v>
      </c>
      <c r="K39" s="120">
        <v>0.66635137972682223</v>
      </c>
      <c r="L39" s="120" t="s">
        <v>429</v>
      </c>
      <c r="M39" s="120">
        <v>10.336048846267909</v>
      </c>
      <c r="N39" s="120">
        <v>0.2844119300279826</v>
      </c>
      <c r="O39" s="120">
        <v>3.4880761615292445E-2</v>
      </c>
      <c r="P39" s="120">
        <v>2.1949792198074219E-2</v>
      </c>
      <c r="Q39" s="120" t="s">
        <v>429</v>
      </c>
      <c r="R39" s="120" t="s">
        <v>429</v>
      </c>
      <c r="S39" s="120" t="s">
        <v>429</v>
      </c>
      <c r="T39" s="120" t="s">
        <v>429</v>
      </c>
      <c r="U39" s="120" t="s">
        <v>429</v>
      </c>
      <c r="V39" s="120" t="s">
        <v>429</v>
      </c>
      <c r="W39" s="120">
        <v>1.6151093436836184</v>
      </c>
      <c r="X39" s="120">
        <v>7.2161871668687982E-2</v>
      </c>
      <c r="Y39" s="120">
        <v>0.10415580451046455</v>
      </c>
      <c r="Z39" s="120">
        <v>3.8465782334674216E-2</v>
      </c>
      <c r="AA39" s="120">
        <v>3.4652756560827794E-2</v>
      </c>
      <c r="AB39" s="120">
        <v>0.24943621507465452</v>
      </c>
      <c r="AC39" s="120">
        <v>1.0181302357977513</v>
      </c>
      <c r="AD39" s="120">
        <v>0.19882071929979755</v>
      </c>
      <c r="AE39" s="31"/>
      <c r="AF39" s="133">
        <v>17841.457430604376</v>
      </c>
      <c r="AG39" s="133">
        <v>1100.8807867879318</v>
      </c>
      <c r="AH39" s="133">
        <v>23667.128775065845</v>
      </c>
      <c r="AI39" s="133">
        <v>4255.6757310000003</v>
      </c>
      <c r="AJ39" s="133">
        <v>561</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433</v>
      </c>
      <c r="J40" s="120" t="s">
        <v>433</v>
      </c>
      <c r="K40" s="120" t="s">
        <v>433</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13.271152293027624</v>
      </c>
      <c r="F41" s="120">
        <v>27.481048487819081</v>
      </c>
      <c r="G41" s="120">
        <v>9.1989877950771035</v>
      </c>
      <c r="H41" s="120">
        <v>0.53998310928479631</v>
      </c>
      <c r="I41" s="120">
        <v>7.4667484411032783</v>
      </c>
      <c r="J41" s="120">
        <v>7.8998835310822857</v>
      </c>
      <c r="K41" s="120">
        <v>8.4618165224392179</v>
      </c>
      <c r="L41" s="120" t="s">
        <v>429</v>
      </c>
      <c r="M41" s="120">
        <v>262.96877587096259</v>
      </c>
      <c r="N41" s="120">
        <v>2.3062911426882882</v>
      </c>
      <c r="O41" s="120">
        <v>0.2383933300384552</v>
      </c>
      <c r="P41" s="120">
        <v>0.21347484224442539</v>
      </c>
      <c r="Q41" s="120" t="s">
        <v>429</v>
      </c>
      <c r="R41" s="120" t="s">
        <v>429</v>
      </c>
      <c r="S41" s="120" t="s">
        <v>429</v>
      </c>
      <c r="T41" s="120" t="s">
        <v>429</v>
      </c>
      <c r="U41" s="120" t="s">
        <v>429</v>
      </c>
      <c r="V41" s="120" t="s">
        <v>429</v>
      </c>
      <c r="W41" s="120">
        <v>25.138715676999077</v>
      </c>
      <c r="X41" s="120">
        <v>2.3764433854886331</v>
      </c>
      <c r="Y41" s="120">
        <v>2.4230511984194636</v>
      </c>
      <c r="Z41" s="120">
        <v>0.89063183849976457</v>
      </c>
      <c r="AA41" s="120">
        <v>1.3201396825616878</v>
      </c>
      <c r="AB41" s="120">
        <v>7.0102661049695483</v>
      </c>
      <c r="AC41" s="120">
        <v>13.24966564630545</v>
      </c>
      <c r="AD41" s="120">
        <v>1.5395404620327613</v>
      </c>
      <c r="AE41" s="31"/>
      <c r="AF41" s="133">
        <v>72596.545696365283</v>
      </c>
      <c r="AG41" s="133">
        <v>9049.5754181567918</v>
      </c>
      <c r="AH41" s="133">
        <v>48903.141004658661</v>
      </c>
      <c r="AI41" s="133">
        <v>60067</v>
      </c>
      <c r="AJ41" s="133">
        <v>0</v>
      </c>
      <c r="AK41" s="133"/>
      <c r="AL41" s="69" t="s">
        <v>50</v>
      </c>
    </row>
    <row r="42" spans="1:38" s="2" customFormat="1" ht="26.25" customHeight="1" x14ac:dyDescent="0.25">
      <c r="A42" s="49" t="s">
        <v>71</v>
      </c>
      <c r="B42" s="49" t="s">
        <v>108</v>
      </c>
      <c r="C42" s="50" t="s">
        <v>109</v>
      </c>
      <c r="D42" s="51"/>
      <c r="E42" s="120">
        <v>0.96896442563223295</v>
      </c>
      <c r="F42" s="120">
        <v>4.5992101413800759</v>
      </c>
      <c r="G42" s="120">
        <v>2.0228059984615059E-2</v>
      </c>
      <c r="H42" s="120">
        <v>2.8505714562099532E-4</v>
      </c>
      <c r="I42" s="120">
        <v>9.862265504095874E-2</v>
      </c>
      <c r="J42" s="120">
        <v>9.862265504095874E-2</v>
      </c>
      <c r="K42" s="120">
        <v>9.862265504095874E-2</v>
      </c>
      <c r="L42" s="120" t="s">
        <v>429</v>
      </c>
      <c r="M42" s="120">
        <v>23.948186049284011</v>
      </c>
      <c r="N42" s="120">
        <v>1.5040520302725163E-4</v>
      </c>
      <c r="O42" s="120">
        <v>4.3453268537623486E-5</v>
      </c>
      <c r="P42" s="120">
        <v>1.5208643988168223E-5</v>
      </c>
      <c r="Q42" s="120" t="s">
        <v>429</v>
      </c>
      <c r="R42" s="120" t="s">
        <v>429</v>
      </c>
      <c r="S42" s="120" t="s">
        <v>429</v>
      </c>
      <c r="T42" s="120" t="s">
        <v>429</v>
      </c>
      <c r="U42" s="120" t="s">
        <v>429</v>
      </c>
      <c r="V42" s="120" t="s">
        <v>429</v>
      </c>
      <c r="W42" s="120">
        <v>6.609406568322071E-2</v>
      </c>
      <c r="X42" s="120">
        <v>5.4871944883286509E-3</v>
      </c>
      <c r="Y42" s="120">
        <v>1.1172848506114821E-2</v>
      </c>
      <c r="Z42" s="120">
        <v>5.6599064160486202E-3</v>
      </c>
      <c r="AA42" s="120">
        <v>1.1103824565904561E-2</v>
      </c>
      <c r="AB42" s="120">
        <v>3.3423773976396655E-2</v>
      </c>
      <c r="AC42" s="120">
        <v>1.3218813136644142E-2</v>
      </c>
      <c r="AD42" s="120">
        <v>3.5314187263117665E-5</v>
      </c>
      <c r="AE42" s="31"/>
      <c r="AF42" s="133">
        <v>2172.663426881174</v>
      </c>
      <c r="AG42" s="133">
        <v>0</v>
      </c>
      <c r="AH42" s="133">
        <v>0</v>
      </c>
      <c r="AI42" s="133">
        <v>0</v>
      </c>
      <c r="AJ42" s="133">
        <v>0</v>
      </c>
      <c r="AK42" s="133"/>
      <c r="AL42" s="69" t="s">
        <v>50</v>
      </c>
    </row>
    <row r="43" spans="1:38" s="2" customFormat="1" ht="26.25" customHeight="1" x14ac:dyDescent="0.25">
      <c r="A43" s="49" t="s">
        <v>104</v>
      </c>
      <c r="B43" s="49" t="s">
        <v>110</v>
      </c>
      <c r="C43" s="50" t="s">
        <v>111</v>
      </c>
      <c r="D43" s="51"/>
      <c r="E43" s="120">
        <v>0.78586498631564261</v>
      </c>
      <c r="F43" s="120">
        <v>1.5356436079269526</v>
      </c>
      <c r="G43" s="120">
        <v>0.37968093029068306</v>
      </c>
      <c r="H43" s="120">
        <v>3.2368548626282877E-2</v>
      </c>
      <c r="I43" s="120">
        <v>0.39451522182006477</v>
      </c>
      <c r="J43" s="120">
        <v>0.42912139239640057</v>
      </c>
      <c r="K43" s="120">
        <v>0.4680172848708542</v>
      </c>
      <c r="L43" s="120" t="s">
        <v>429</v>
      </c>
      <c r="M43" s="120">
        <v>12.798245352251847</v>
      </c>
      <c r="N43" s="120">
        <v>0.12584056318151421</v>
      </c>
      <c r="O43" s="120">
        <v>3.5634217671353413E-2</v>
      </c>
      <c r="P43" s="120">
        <v>1.1299779158714858E-2</v>
      </c>
      <c r="Q43" s="120" t="s">
        <v>429</v>
      </c>
      <c r="R43" s="120" t="s">
        <v>429</v>
      </c>
      <c r="S43" s="120" t="s">
        <v>429</v>
      </c>
      <c r="T43" s="120" t="s">
        <v>429</v>
      </c>
      <c r="U43" s="120" t="s">
        <v>429</v>
      </c>
      <c r="V43" s="120" t="s">
        <v>429</v>
      </c>
      <c r="W43" s="120">
        <v>1.1420940865704998</v>
      </c>
      <c r="X43" s="120">
        <v>0.1178412252418503</v>
      </c>
      <c r="Y43" s="120">
        <v>0.18339757521914049</v>
      </c>
      <c r="Z43" s="120">
        <v>5.8025319490765281E-2</v>
      </c>
      <c r="AA43" s="120">
        <v>4.8902152486116776E-2</v>
      </c>
      <c r="AB43" s="120">
        <v>0.4081662724378729</v>
      </c>
      <c r="AC43" s="120">
        <v>0.57609749392805054</v>
      </c>
      <c r="AD43" s="120">
        <v>3.0127770991700567E-2</v>
      </c>
      <c r="AE43" s="31"/>
      <c r="AF43" s="133">
        <v>2790.7150066093736</v>
      </c>
      <c r="AG43" s="133">
        <v>176.68604191942009</v>
      </c>
      <c r="AH43" s="133">
        <v>538.2420035144396</v>
      </c>
      <c r="AI43" s="133">
        <v>4950</v>
      </c>
      <c r="AJ43" s="133">
        <v>0</v>
      </c>
      <c r="AK43" s="133"/>
      <c r="AL43" s="69" t="s">
        <v>50</v>
      </c>
    </row>
    <row r="44" spans="1:38" s="2" customFormat="1" ht="26.25" customHeight="1" x14ac:dyDescent="0.25">
      <c r="A44" s="49" t="s">
        <v>71</v>
      </c>
      <c r="B44" s="49" t="s">
        <v>112</v>
      </c>
      <c r="C44" s="50" t="s">
        <v>113</v>
      </c>
      <c r="D44" s="51"/>
      <c r="E44" s="120">
        <v>9.8885519769051253</v>
      </c>
      <c r="F44" s="120">
        <v>3.1974701278717719</v>
      </c>
      <c r="G44" s="120">
        <v>0.17018429425481527</v>
      </c>
      <c r="H44" s="120">
        <v>4.3718259017173937E-3</v>
      </c>
      <c r="I44" s="120">
        <v>1.7570607459097063</v>
      </c>
      <c r="J44" s="120">
        <v>1.7570607459097063</v>
      </c>
      <c r="K44" s="120">
        <v>1.7570607459097063</v>
      </c>
      <c r="L44" s="120" t="s">
        <v>429</v>
      </c>
      <c r="M44" s="120">
        <v>16.466704770758799</v>
      </c>
      <c r="N44" s="120">
        <v>2.4320558528137355E-4</v>
      </c>
      <c r="O44" s="120">
        <v>2.1219932864249475E-4</v>
      </c>
      <c r="P44" s="120">
        <v>7.4269765024873152E-5</v>
      </c>
      <c r="Q44" s="120" t="s">
        <v>429</v>
      </c>
      <c r="R44" s="120" t="s">
        <v>429</v>
      </c>
      <c r="S44" s="120" t="s">
        <v>429</v>
      </c>
      <c r="T44" s="120" t="s">
        <v>429</v>
      </c>
      <c r="U44" s="120" t="s">
        <v>429</v>
      </c>
      <c r="V44" s="120" t="s">
        <v>429</v>
      </c>
      <c r="W44" s="120">
        <v>7.4051732800118425E-2</v>
      </c>
      <c r="X44" s="120">
        <v>5.0872648519305792E-3</v>
      </c>
      <c r="Y44" s="120">
        <v>2.7232060416757423E-2</v>
      </c>
      <c r="Z44" s="120">
        <v>2.9323929533556524E-2</v>
      </c>
      <c r="AA44" s="120">
        <v>8.3297115217937021E-3</v>
      </c>
      <c r="AB44" s="120">
        <v>6.9972966324038224E-2</v>
      </c>
      <c r="AC44" s="120">
        <v>1.4810346560023687E-2</v>
      </c>
      <c r="AD44" s="120">
        <v>2.2605661525306398E-5</v>
      </c>
      <c r="AE44" s="31"/>
      <c r="AF44" s="133">
        <v>10609.966432124738</v>
      </c>
      <c r="AG44" s="133"/>
      <c r="AH44" s="133"/>
      <c r="AI44" s="133">
        <v>0</v>
      </c>
      <c r="AJ44" s="133">
        <v>0</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432</v>
      </c>
      <c r="J45" s="120" t="s">
        <v>432</v>
      </c>
      <c r="K45" s="120" t="s">
        <v>432</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433</v>
      </c>
      <c r="J46" s="120" t="s">
        <v>433</v>
      </c>
      <c r="K46" s="120" t="s">
        <v>433</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8.8001099604285371E-2</v>
      </c>
      <c r="F47" s="120">
        <v>1.5092915815733944E-2</v>
      </c>
      <c r="G47" s="120">
        <v>1.2817802807980023E-2</v>
      </c>
      <c r="H47" s="120">
        <v>9.0001138580958755E-5</v>
      </c>
      <c r="I47" s="120">
        <v>1.5969533853351422E-2</v>
      </c>
      <c r="J47" s="120">
        <v>1.5969533853351422E-2</v>
      </c>
      <c r="K47" s="120">
        <v>1.5969533853351422E-2</v>
      </c>
      <c r="L47" s="120" t="s">
        <v>429</v>
      </c>
      <c r="M47" s="120">
        <v>0.25258375246283349</v>
      </c>
      <c r="N47" s="120">
        <v>1.1211007050091269E-5</v>
      </c>
      <c r="O47" s="120">
        <v>1.1211007050091269E-5</v>
      </c>
      <c r="P47" s="120">
        <v>3.9238524675319446E-6</v>
      </c>
      <c r="Q47" s="120" t="s">
        <v>429</v>
      </c>
      <c r="R47" s="120" t="s">
        <v>429</v>
      </c>
      <c r="S47" s="120" t="s">
        <v>429</v>
      </c>
      <c r="T47" s="120" t="s">
        <v>429</v>
      </c>
      <c r="U47" s="120" t="s">
        <v>429</v>
      </c>
      <c r="V47" s="120" t="s">
        <v>429</v>
      </c>
      <c r="W47" s="120">
        <v>1.5004670155353649E-4</v>
      </c>
      <c r="X47" s="120">
        <v>1.1354033118081531E-5</v>
      </c>
      <c r="Y47" s="120">
        <v>6.8754978326160683E-5</v>
      </c>
      <c r="Z47" s="120">
        <v>7.6828957432352072E-5</v>
      </c>
      <c r="AA47" s="120">
        <v>1.7661829294793602E-5</v>
      </c>
      <c r="AB47" s="120">
        <v>1.7459979817138792E-4</v>
      </c>
      <c r="AC47" s="120">
        <v>3.0009340310707301E-5</v>
      </c>
      <c r="AD47" s="120">
        <v>2.6159999166885899E-8</v>
      </c>
      <c r="AE47" s="31"/>
      <c r="AF47" s="133">
        <v>560.55035250456353</v>
      </c>
      <c r="AG47" s="133">
        <v>0</v>
      </c>
      <c r="AH47" s="133">
        <v>0</v>
      </c>
      <c r="AI47" s="133">
        <v>0</v>
      </c>
      <c r="AJ47" s="133">
        <v>0</v>
      </c>
      <c r="AK47" s="133"/>
      <c r="AL47" s="69" t="s">
        <v>50</v>
      </c>
    </row>
    <row r="48" spans="1:38" s="2" customFormat="1" ht="26.25" customHeight="1" x14ac:dyDescent="0.25">
      <c r="A48" s="49" t="s">
        <v>120</v>
      </c>
      <c r="B48" s="49" t="s">
        <v>121</v>
      </c>
      <c r="C48" s="50" t="s">
        <v>122</v>
      </c>
      <c r="D48" s="51"/>
      <c r="E48" s="120" t="s">
        <v>431</v>
      </c>
      <c r="F48" s="120">
        <v>0.24977379999999999</v>
      </c>
      <c r="G48" s="120" t="s">
        <v>431</v>
      </c>
      <c r="H48" s="120" t="s">
        <v>431</v>
      </c>
      <c r="I48" s="120">
        <v>8.995243E-2</v>
      </c>
      <c r="J48" s="120">
        <v>0.311993825</v>
      </c>
      <c r="K48" s="120">
        <v>0.6605439700000002</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v>1.248869</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433</v>
      </c>
      <c r="J49" s="120" t="s">
        <v>433</v>
      </c>
      <c r="K49" s="120" t="s">
        <v>433</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1.3850990000000001</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432</v>
      </c>
      <c r="J50" s="120" t="s">
        <v>432</v>
      </c>
      <c r="K50" s="120" t="s">
        <v>432</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0.47088000000000002</v>
      </c>
      <c r="G51" s="120" t="s">
        <v>431</v>
      </c>
      <c r="H51" s="120" t="s">
        <v>431</v>
      </c>
      <c r="I51" s="120" t="s">
        <v>431</v>
      </c>
      <c r="J51" s="120" t="s">
        <v>431</v>
      </c>
      <c r="K51" s="120" t="s">
        <v>431</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1.0711459999999999</v>
      </c>
      <c r="AL51" s="69" t="s">
        <v>131</v>
      </c>
    </row>
    <row r="52" spans="1:38" s="2" customFormat="1" ht="26.25" customHeight="1" x14ac:dyDescent="0.25">
      <c r="A52" s="49" t="s">
        <v>120</v>
      </c>
      <c r="B52" s="52" t="s">
        <v>132</v>
      </c>
      <c r="C52" s="28" t="s">
        <v>393</v>
      </c>
      <c r="D52" s="55"/>
      <c r="E52" s="120" t="s">
        <v>431</v>
      </c>
      <c r="F52" s="120">
        <v>2.9910000000000001</v>
      </c>
      <c r="G52" s="120" t="s">
        <v>431</v>
      </c>
      <c r="H52" s="120" t="s">
        <v>431</v>
      </c>
      <c r="I52" s="120" t="s">
        <v>431</v>
      </c>
      <c r="J52" s="120" t="s">
        <v>431</v>
      </c>
      <c r="K52" s="120" t="s">
        <v>431</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8.2395705699999997</v>
      </c>
      <c r="AL52" s="69" t="s">
        <v>133</v>
      </c>
    </row>
    <row r="53" spans="1:38" s="2" customFormat="1" ht="26.25" customHeight="1" x14ac:dyDescent="0.25">
      <c r="A53" s="49" t="s">
        <v>120</v>
      </c>
      <c r="B53" s="52" t="s">
        <v>134</v>
      </c>
      <c r="C53" s="28" t="s">
        <v>135</v>
      </c>
      <c r="D53" s="55"/>
      <c r="E53" s="120" t="s">
        <v>431</v>
      </c>
      <c r="F53" s="120">
        <v>1.012</v>
      </c>
      <c r="G53" s="120" t="s">
        <v>431</v>
      </c>
      <c r="H53" s="120" t="s">
        <v>431</v>
      </c>
      <c r="I53" s="120" t="s">
        <v>431</v>
      </c>
      <c r="J53" s="120" t="s">
        <v>431</v>
      </c>
      <c r="K53" s="120" t="s">
        <v>431</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1.98</v>
      </c>
      <c r="AL53" s="69" t="s">
        <v>136</v>
      </c>
    </row>
    <row r="54" spans="1:38" s="2" customFormat="1" ht="37.5" customHeight="1" x14ac:dyDescent="0.25">
      <c r="A54" s="49" t="s">
        <v>120</v>
      </c>
      <c r="B54" s="52" t="s">
        <v>137</v>
      </c>
      <c r="C54" s="28" t="s">
        <v>138</v>
      </c>
      <c r="D54" s="55"/>
      <c r="E54" s="120" t="s">
        <v>431</v>
      </c>
      <c r="F54" s="120">
        <v>0.96881771808059747</v>
      </c>
      <c r="G54" s="120">
        <v>4.3002840000000001E-2</v>
      </c>
      <c r="H54" s="120" t="s">
        <v>431</v>
      </c>
      <c r="I54" s="120" t="s">
        <v>431</v>
      </c>
      <c r="J54" s="120" t="s">
        <v>431</v>
      </c>
      <c r="K54" s="120" t="s">
        <v>431</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1805</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431</v>
      </c>
      <c r="J55" s="120" t="s">
        <v>431</v>
      </c>
      <c r="K55" s="120" t="s">
        <v>431</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t="s">
        <v>432</v>
      </c>
      <c r="I56" s="120" t="s">
        <v>431</v>
      </c>
      <c r="J56" s="120" t="s">
        <v>431</v>
      </c>
      <c r="K56" s="120" t="s">
        <v>431</v>
      </c>
      <c r="L56" s="120" t="s">
        <v>429</v>
      </c>
      <c r="M56" s="120" t="s">
        <v>431</v>
      </c>
      <c r="N56" s="120" t="s">
        <v>431</v>
      </c>
      <c r="O56" s="120" t="s">
        <v>431</v>
      </c>
      <c r="P56" s="120" t="s">
        <v>432</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v>0.10673037241599999</v>
      </c>
      <c r="J57" s="120">
        <v>0.12007166896799999</v>
      </c>
      <c r="K57" s="120">
        <v>0.13341296551999998</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3052.9740000000002</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v>5.2194622934999997E-2</v>
      </c>
      <c r="J58" s="120">
        <v>7.2269477910000005E-2</v>
      </c>
      <c r="K58" s="120">
        <v>8.0299419900000002E-2</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654.43700000000001</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433</v>
      </c>
      <c r="J59" s="120" t="s">
        <v>433</v>
      </c>
      <c r="K59" s="120" t="s">
        <v>433</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375.34800000000001</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v>0.56454952418957427</v>
      </c>
      <c r="J60" s="120">
        <v>5.1025069581760008</v>
      </c>
      <c r="K60" s="120">
        <v>10.89834469431149</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v>0.10220326571492833</v>
      </c>
      <c r="J61" s="120">
        <v>1.0220326571492833</v>
      </c>
      <c r="K61" s="120">
        <v>2.0440653142985665</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11788150.601491155</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432</v>
      </c>
      <c r="J62" s="120" t="s">
        <v>432</v>
      </c>
      <c r="K62" s="120" t="s">
        <v>432</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432</v>
      </c>
      <c r="J63" s="120" t="s">
        <v>432</v>
      </c>
      <c r="K63" s="120" t="s">
        <v>432</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0.20650000000000002</v>
      </c>
      <c r="F64" s="120" t="s">
        <v>433</v>
      </c>
      <c r="G64" s="120" t="s">
        <v>433</v>
      </c>
      <c r="H64" s="120">
        <v>7.0000000000000001E-3</v>
      </c>
      <c r="I64" s="120" t="s">
        <v>431</v>
      </c>
      <c r="J64" s="120" t="s">
        <v>431</v>
      </c>
      <c r="K64" s="120" t="s">
        <v>431</v>
      </c>
      <c r="L64" s="120" t="s">
        <v>429</v>
      </c>
      <c r="M64" s="120">
        <v>4.3000000000000003E-2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482.33300000000003</v>
      </c>
      <c r="AL64" s="69" t="s">
        <v>161</v>
      </c>
    </row>
    <row r="65" spans="1:38" s="2" customFormat="1" ht="26.25" customHeight="1" x14ac:dyDescent="0.25">
      <c r="A65" s="49" t="s">
        <v>54</v>
      </c>
      <c r="B65" s="52" t="s">
        <v>162</v>
      </c>
      <c r="C65" s="50" t="s">
        <v>163</v>
      </c>
      <c r="D65" s="51"/>
      <c r="E65" s="120">
        <v>0.40650000000000003</v>
      </c>
      <c r="F65" s="120" t="s">
        <v>431</v>
      </c>
      <c r="G65" s="120" t="s">
        <v>431</v>
      </c>
      <c r="H65" s="120">
        <v>4.0000000000000002E-4</v>
      </c>
      <c r="I65" s="120" t="s">
        <v>431</v>
      </c>
      <c r="J65" s="120" t="s">
        <v>431</v>
      </c>
      <c r="K65" s="120" t="s">
        <v>431</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533.71500000000003</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432</v>
      </c>
      <c r="J66" s="120" t="s">
        <v>432</v>
      </c>
      <c r="K66" s="120" t="s">
        <v>432</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434</v>
      </c>
      <c r="J67" s="120" t="s">
        <v>434</v>
      </c>
      <c r="K67" s="120" t="s">
        <v>434</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37.130000000000003</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432</v>
      </c>
      <c r="J68" s="120" t="s">
        <v>432</v>
      </c>
      <c r="K68" s="120" t="s">
        <v>432</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432</v>
      </c>
      <c r="J69" s="120" t="s">
        <v>432</v>
      </c>
      <c r="K69" s="120" t="s">
        <v>432</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7.1400000000000005E-2</v>
      </c>
      <c r="F70" s="120">
        <v>0.52406399999999997</v>
      </c>
      <c r="G70" s="120">
        <v>0.59490214285715082</v>
      </c>
      <c r="H70" s="120">
        <v>9.0800000000000006E-2</v>
      </c>
      <c r="I70" s="120">
        <v>0.13810745538920283</v>
      </c>
      <c r="J70" s="120">
        <v>0.26197279229908704</v>
      </c>
      <c r="K70" s="120">
        <v>0.44688629025895604</v>
      </c>
      <c r="L70" s="120" t="s">
        <v>429</v>
      </c>
      <c r="M70" s="120">
        <v>11.067600000000001</v>
      </c>
      <c r="N70" s="120">
        <v>7.9673023743200412E-4</v>
      </c>
      <c r="O70" s="120">
        <v>6.3738418994560336E-4</v>
      </c>
      <c r="P70" s="120">
        <v>8.5968241720462996E-5</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432</v>
      </c>
      <c r="J71" s="120" t="s">
        <v>432</v>
      </c>
      <c r="K71" s="120" t="s">
        <v>432</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9.5028560857142841E-2</v>
      </c>
      <c r="F72" s="120">
        <v>0.28421039100000001</v>
      </c>
      <c r="G72" s="120">
        <v>9.0891281428571474E-2</v>
      </c>
      <c r="H72" s="120" t="s">
        <v>433</v>
      </c>
      <c r="I72" s="120">
        <v>1.2668774635717217</v>
      </c>
      <c r="J72" s="120">
        <v>2.9373988195006842</v>
      </c>
      <c r="K72" s="120">
        <v>4.1904925385724061</v>
      </c>
      <c r="L72" s="120" t="s">
        <v>429</v>
      </c>
      <c r="M72" s="120">
        <v>6.3076581151428526</v>
      </c>
      <c r="N72" s="120">
        <v>5.480488446999999</v>
      </c>
      <c r="O72" s="120">
        <v>0.18219129703333334</v>
      </c>
      <c r="P72" s="120">
        <v>0.2413479053</v>
      </c>
      <c r="Q72" s="120" t="s">
        <v>429</v>
      </c>
      <c r="R72" s="120" t="s">
        <v>429</v>
      </c>
      <c r="S72" s="120" t="s">
        <v>429</v>
      </c>
      <c r="T72" s="120" t="s">
        <v>429</v>
      </c>
      <c r="U72" s="120" t="s">
        <v>429</v>
      </c>
      <c r="V72" s="120" t="s">
        <v>429</v>
      </c>
      <c r="W72" s="120">
        <v>13.922025409066665</v>
      </c>
      <c r="X72" s="120">
        <v>3.8049753882413842E-2</v>
      </c>
      <c r="Y72" s="120">
        <v>4.3860996166495365E-2</v>
      </c>
      <c r="Z72" s="120">
        <v>3.1014929509613178E-2</v>
      </c>
      <c r="AA72" s="120">
        <v>2.9176445623427593E-2</v>
      </c>
      <c r="AB72" s="120">
        <v>0.14210212518194995</v>
      </c>
      <c r="AC72" s="120">
        <v>3.0479347551400005</v>
      </c>
      <c r="AD72" s="120">
        <v>25.110000000000003</v>
      </c>
      <c r="AE72" s="31"/>
      <c r="AF72" s="133"/>
      <c r="AG72" s="133"/>
      <c r="AH72" s="133"/>
      <c r="AI72" s="133"/>
      <c r="AJ72" s="133"/>
      <c r="AK72" s="133">
        <v>5183.4610000000002</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v>1.251E-2</v>
      </c>
      <c r="J73" s="120">
        <v>1.3205E-2</v>
      </c>
      <c r="K73" s="120">
        <v>1.3900000000000001E-2</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13.9</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v>1.045000000000001E-3</v>
      </c>
      <c r="J74" s="120">
        <v>2.6600000000000022E-3</v>
      </c>
      <c r="K74" s="120">
        <v>3.800000000000003E-3</v>
      </c>
      <c r="L74" s="120" t="s">
        <v>429</v>
      </c>
      <c r="M74" s="120" t="s">
        <v>431</v>
      </c>
      <c r="N74" s="120">
        <v>3.7999999999999999E-2</v>
      </c>
      <c r="O74" s="120" t="s">
        <v>431</v>
      </c>
      <c r="P74" s="120" t="s">
        <v>431</v>
      </c>
      <c r="Q74" s="120" t="s">
        <v>429</v>
      </c>
      <c r="R74" s="120" t="s">
        <v>429</v>
      </c>
      <c r="S74" s="120" t="s">
        <v>429</v>
      </c>
      <c r="T74" s="120" t="s">
        <v>429</v>
      </c>
      <c r="U74" s="120" t="s">
        <v>429</v>
      </c>
      <c r="V74" s="120" t="s">
        <v>429</v>
      </c>
      <c r="W74" s="120">
        <v>1.33</v>
      </c>
      <c r="X74" s="120" t="s">
        <v>434</v>
      </c>
      <c r="Y74" s="120" t="s">
        <v>434</v>
      </c>
      <c r="Z74" s="120" t="s">
        <v>434</v>
      </c>
      <c r="AA74" s="120" t="s">
        <v>434</v>
      </c>
      <c r="AB74" s="120" t="s">
        <v>434</v>
      </c>
      <c r="AC74" s="120">
        <v>0.66500000000000004</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432</v>
      </c>
      <c r="J75" s="120" t="s">
        <v>432</v>
      </c>
      <c r="K75" s="120" t="s">
        <v>432</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v>1.7581199999999999E-4</v>
      </c>
      <c r="J76" s="120">
        <v>3.5162399999999998E-4</v>
      </c>
      <c r="K76" s="120">
        <v>4.3952999999999999E-4</v>
      </c>
      <c r="L76" s="120" t="s">
        <v>429</v>
      </c>
      <c r="M76" s="120" t="s">
        <v>431</v>
      </c>
      <c r="N76" s="120">
        <v>0.52743600000000002</v>
      </c>
      <c r="O76" s="120">
        <v>4.3952999999999996E-3</v>
      </c>
      <c r="P76" s="120" t="s">
        <v>434</v>
      </c>
      <c r="Q76" s="120" t="s">
        <v>429</v>
      </c>
      <c r="R76" s="120" t="s">
        <v>429</v>
      </c>
      <c r="S76" s="120" t="s">
        <v>429</v>
      </c>
      <c r="T76" s="120" t="s">
        <v>429</v>
      </c>
      <c r="U76" s="120" t="s">
        <v>429</v>
      </c>
      <c r="V76" s="120" t="s">
        <v>429</v>
      </c>
      <c r="W76" s="120">
        <v>6.5929500000000002E-2</v>
      </c>
      <c r="X76" s="120" t="s">
        <v>431</v>
      </c>
      <c r="Y76" s="120" t="s">
        <v>431</v>
      </c>
      <c r="Z76" s="120" t="s">
        <v>431</v>
      </c>
      <c r="AA76" s="120" t="s">
        <v>431</v>
      </c>
      <c r="AB76" s="120" t="s">
        <v>431</v>
      </c>
      <c r="AC76" s="120" t="s">
        <v>431</v>
      </c>
      <c r="AD76" s="120">
        <v>5.7138900000000003E-5</v>
      </c>
      <c r="AE76" s="31"/>
      <c r="AF76" s="133"/>
      <c r="AG76" s="133"/>
      <c r="AH76" s="133"/>
      <c r="AI76" s="133"/>
      <c r="AJ76" s="133"/>
      <c r="AK76" s="133">
        <v>21.976500000000001</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432</v>
      </c>
      <c r="J77" s="120" t="s">
        <v>432</v>
      </c>
      <c r="K77" s="120" t="s">
        <v>432</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8.5366159999999969E-2</v>
      </c>
      <c r="H78" s="120" t="s">
        <v>431</v>
      </c>
      <c r="I78" s="120">
        <v>1.2287553333333329E-2</v>
      </c>
      <c r="J78" s="120">
        <v>1.6167833333333326E-2</v>
      </c>
      <c r="K78" s="120">
        <v>2.0694826666666662E-2</v>
      </c>
      <c r="L78" s="120" t="s">
        <v>429</v>
      </c>
      <c r="M78" s="120" t="s">
        <v>434</v>
      </c>
      <c r="N78" s="120">
        <v>0.43911835333333321</v>
      </c>
      <c r="O78" s="120">
        <v>1.0994126666666663E-2</v>
      </c>
      <c r="P78" s="120">
        <v>5.1737066666666656E-3</v>
      </c>
      <c r="Q78" s="120" t="s">
        <v>429</v>
      </c>
      <c r="R78" s="120" t="s">
        <v>429</v>
      </c>
      <c r="S78" s="120" t="s">
        <v>429</v>
      </c>
      <c r="T78" s="120" t="s">
        <v>429</v>
      </c>
      <c r="U78" s="120" t="s">
        <v>429</v>
      </c>
      <c r="V78" s="120" t="s">
        <v>429</v>
      </c>
      <c r="W78" s="120">
        <v>0.25868533333333327</v>
      </c>
      <c r="X78" s="120" t="s">
        <v>434</v>
      </c>
      <c r="Y78" s="120" t="s">
        <v>434</v>
      </c>
      <c r="Z78" s="120" t="s">
        <v>434</v>
      </c>
      <c r="AA78" s="120" t="s">
        <v>434</v>
      </c>
      <c r="AB78" s="120" t="s">
        <v>434</v>
      </c>
      <c r="AC78" s="120">
        <v>8.4072733333333302E-2</v>
      </c>
      <c r="AD78" s="120">
        <v>2.3928393333333325E-4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432</v>
      </c>
      <c r="J79" s="120" t="s">
        <v>432</v>
      </c>
      <c r="K79" s="120" t="s">
        <v>432</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2.2376969999999999E-2</v>
      </c>
      <c r="F80" s="120">
        <v>0.17688182</v>
      </c>
      <c r="G80" s="120">
        <v>1.9840700000000001E-3</v>
      </c>
      <c r="H80" s="120" t="s">
        <v>431</v>
      </c>
      <c r="I80" s="120" t="s">
        <v>434</v>
      </c>
      <c r="J80" s="120" t="s">
        <v>434</v>
      </c>
      <c r="K80" s="120" t="s">
        <v>434</v>
      </c>
      <c r="L80" s="120" t="s">
        <v>429</v>
      </c>
      <c r="M80" s="120">
        <v>0.11817438000000001</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432</v>
      </c>
      <c r="J81" s="120" t="s">
        <v>432</v>
      </c>
      <c r="K81" s="120" t="s">
        <v>432</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18.914973788769696</v>
      </c>
      <c r="G82" s="120" t="s">
        <v>431</v>
      </c>
      <c r="H82" s="120" t="s">
        <v>431</v>
      </c>
      <c r="I82" s="120" t="s">
        <v>431</v>
      </c>
      <c r="J82" s="120" t="s">
        <v>431</v>
      </c>
      <c r="K82" s="120" t="s">
        <v>431</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21.896371181785494</v>
      </c>
      <c r="AL82" s="69" t="s">
        <v>220</v>
      </c>
    </row>
    <row r="83" spans="1:38" s="2" customFormat="1" ht="26.25" customHeight="1" x14ac:dyDescent="0.25">
      <c r="A83" s="49" t="s">
        <v>54</v>
      </c>
      <c r="B83" s="58" t="s">
        <v>212</v>
      </c>
      <c r="C83" s="28" t="s">
        <v>213</v>
      </c>
      <c r="D83" s="51"/>
      <c r="E83" s="120" t="s">
        <v>431</v>
      </c>
      <c r="F83" s="120">
        <v>6.4393799999999998E-3</v>
      </c>
      <c r="G83" s="120" t="s">
        <v>431</v>
      </c>
      <c r="H83" s="120" t="s">
        <v>431</v>
      </c>
      <c r="I83" s="120" t="s">
        <v>434</v>
      </c>
      <c r="J83" s="120" t="s">
        <v>434</v>
      </c>
      <c r="K83" s="120" t="s">
        <v>434</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429.29199999999997</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434</v>
      </c>
      <c r="J84" s="120" t="s">
        <v>434</v>
      </c>
      <c r="K84" s="120" t="s">
        <v>434</v>
      </c>
      <c r="L84" s="120" t="s">
        <v>429</v>
      </c>
      <c r="M84" s="120">
        <v>0.24719697300000001</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26.020734000000001</v>
      </c>
      <c r="AL84" s="69" t="s">
        <v>413</v>
      </c>
    </row>
    <row r="85" spans="1:38" s="2" customFormat="1" ht="26.25" customHeight="1" x14ac:dyDescent="0.25">
      <c r="A85" s="49" t="s">
        <v>209</v>
      </c>
      <c r="B85" s="28" t="s">
        <v>216</v>
      </c>
      <c r="C85" s="28" t="s">
        <v>404</v>
      </c>
      <c r="D85" s="51"/>
      <c r="E85" s="120" t="s">
        <v>431</v>
      </c>
      <c r="F85" s="120">
        <v>16.669309723554878</v>
      </c>
      <c r="G85" s="120" t="s">
        <v>431</v>
      </c>
      <c r="H85" s="120" t="s">
        <v>431</v>
      </c>
      <c r="I85" s="120" t="s">
        <v>431</v>
      </c>
      <c r="J85" s="120" t="s">
        <v>431</v>
      </c>
      <c r="K85" s="120" t="s">
        <v>431</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35.517125117687442</v>
      </c>
      <c r="AL85" s="69" t="s">
        <v>217</v>
      </c>
    </row>
    <row r="86" spans="1:38" s="2" customFormat="1" ht="26.25" customHeight="1" x14ac:dyDescent="0.25">
      <c r="A86" s="49" t="s">
        <v>209</v>
      </c>
      <c r="B86" s="28" t="s">
        <v>218</v>
      </c>
      <c r="C86" s="50" t="s">
        <v>219</v>
      </c>
      <c r="D86" s="51"/>
      <c r="E86" s="120" t="s">
        <v>431</v>
      </c>
      <c r="F86" s="120">
        <v>6.5135655266286037</v>
      </c>
      <c r="G86" s="120" t="s">
        <v>431</v>
      </c>
      <c r="H86" s="120" t="s">
        <v>431</v>
      </c>
      <c r="I86" s="120" t="s">
        <v>431</v>
      </c>
      <c r="J86" s="120" t="s">
        <v>431</v>
      </c>
      <c r="K86" s="120" t="s">
        <v>431</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v>2.3879801255488929E-3</v>
      </c>
      <c r="AD86" s="120" t="s">
        <v>431</v>
      </c>
      <c r="AE86" s="31"/>
      <c r="AF86" s="133"/>
      <c r="AG86" s="133"/>
      <c r="AH86" s="133"/>
      <c r="AI86" s="133"/>
      <c r="AJ86" s="133"/>
      <c r="AK86" s="133">
        <v>11.939900627744464</v>
      </c>
      <c r="AL86" s="69" t="s">
        <v>220</v>
      </c>
    </row>
    <row r="87" spans="1:38" s="2" customFormat="1" ht="26.25" customHeight="1" x14ac:dyDescent="0.25">
      <c r="A87" s="49" t="s">
        <v>209</v>
      </c>
      <c r="B87" s="28" t="s">
        <v>221</v>
      </c>
      <c r="C87" s="50" t="s">
        <v>222</v>
      </c>
      <c r="D87" s="51"/>
      <c r="E87" s="120" t="s">
        <v>431</v>
      </c>
      <c r="F87" s="120">
        <v>0.28868422354011991</v>
      </c>
      <c r="G87" s="120" t="s">
        <v>431</v>
      </c>
      <c r="H87" s="120" t="s">
        <v>431</v>
      </c>
      <c r="I87" s="120" t="s">
        <v>431</v>
      </c>
      <c r="J87" s="120" t="s">
        <v>431</v>
      </c>
      <c r="K87" s="120" t="s">
        <v>431</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v>6.7925699656498791E-5</v>
      </c>
      <c r="AD87" s="120" t="s">
        <v>431</v>
      </c>
      <c r="AE87" s="31"/>
      <c r="AF87" s="133"/>
      <c r="AG87" s="133"/>
      <c r="AH87" s="133"/>
      <c r="AI87" s="133"/>
      <c r="AJ87" s="133"/>
      <c r="AK87" s="133">
        <v>0.33962849828249397</v>
      </c>
      <c r="AL87" s="69" t="s">
        <v>220</v>
      </c>
    </row>
    <row r="88" spans="1:38" s="2" customFormat="1" ht="26.25" customHeight="1" x14ac:dyDescent="0.25">
      <c r="A88" s="49" t="s">
        <v>209</v>
      </c>
      <c r="B88" s="28" t="s">
        <v>223</v>
      </c>
      <c r="C88" s="50" t="s">
        <v>224</v>
      </c>
      <c r="D88" s="51"/>
      <c r="E88" s="120" t="s">
        <v>431</v>
      </c>
      <c r="F88" s="120">
        <v>4.7791210374186619</v>
      </c>
      <c r="G88" s="120" t="s">
        <v>431</v>
      </c>
      <c r="H88" s="120" t="s">
        <v>431</v>
      </c>
      <c r="I88" s="120" t="s">
        <v>431</v>
      </c>
      <c r="J88" s="120" t="s">
        <v>431</v>
      </c>
      <c r="K88" s="120" t="s">
        <v>431</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23.797544641865702</v>
      </c>
      <c r="AL88" s="69" t="s">
        <v>413</v>
      </c>
    </row>
    <row r="89" spans="1:38" s="2" customFormat="1" ht="26.25" customHeight="1" x14ac:dyDescent="0.25">
      <c r="A89" s="49" t="s">
        <v>209</v>
      </c>
      <c r="B89" s="28" t="s">
        <v>225</v>
      </c>
      <c r="C89" s="50" t="s">
        <v>226</v>
      </c>
      <c r="D89" s="51"/>
      <c r="E89" s="120" t="s">
        <v>431</v>
      </c>
      <c r="F89" s="120">
        <v>5.4156688469160672</v>
      </c>
      <c r="G89" s="120" t="s">
        <v>431</v>
      </c>
      <c r="H89" s="120" t="s">
        <v>431</v>
      </c>
      <c r="I89" s="120" t="s">
        <v>431</v>
      </c>
      <c r="J89" s="120" t="s">
        <v>431</v>
      </c>
      <c r="K89" s="120" t="s">
        <v>431</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8.2415183128342626</v>
      </c>
      <c r="AL89" s="69" t="s">
        <v>413</v>
      </c>
    </row>
    <row r="90" spans="1:38" s="7" customFormat="1" ht="26.25" customHeight="1" x14ac:dyDescent="0.25">
      <c r="A90" s="49" t="s">
        <v>209</v>
      </c>
      <c r="B90" s="28" t="s">
        <v>227</v>
      </c>
      <c r="C90" s="50" t="s">
        <v>228</v>
      </c>
      <c r="D90" s="51"/>
      <c r="E90" s="120" t="s">
        <v>431</v>
      </c>
      <c r="F90" s="120">
        <v>6.2150417709093002</v>
      </c>
      <c r="G90" s="120" t="s">
        <v>431</v>
      </c>
      <c r="H90" s="120" t="s">
        <v>431</v>
      </c>
      <c r="I90" s="120" t="s">
        <v>434</v>
      </c>
      <c r="J90" s="120" t="s">
        <v>434</v>
      </c>
      <c r="K90" s="120" t="s">
        <v>434</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t="s">
        <v>431</v>
      </c>
      <c r="Y90" s="120" t="s">
        <v>431</v>
      </c>
      <c r="Z90" s="120" t="s">
        <v>431</v>
      </c>
      <c r="AA90" s="120" t="s">
        <v>431</v>
      </c>
      <c r="AB90" s="120" t="s">
        <v>431</v>
      </c>
      <c r="AC90" s="120" t="s">
        <v>431</v>
      </c>
      <c r="AD90" s="120" t="s">
        <v>431</v>
      </c>
      <c r="AE90" s="31"/>
      <c r="AF90" s="133"/>
      <c r="AG90" s="133"/>
      <c r="AH90" s="133"/>
      <c r="AI90" s="133"/>
      <c r="AJ90" s="133"/>
      <c r="AK90" s="133">
        <v>11.139523760103172</v>
      </c>
      <c r="AL90" s="69" t="s">
        <v>413</v>
      </c>
    </row>
    <row r="91" spans="1:38" s="2" customFormat="1" ht="26.25" customHeight="1" x14ac:dyDescent="0.25">
      <c r="A91" s="49" t="s">
        <v>209</v>
      </c>
      <c r="B91" s="52" t="s">
        <v>405</v>
      </c>
      <c r="C91" s="28" t="s">
        <v>229</v>
      </c>
      <c r="D91" s="51"/>
      <c r="E91" s="120">
        <v>2.9639266331315223E-2</v>
      </c>
      <c r="F91" s="120">
        <v>7.8204165097536485E-2</v>
      </c>
      <c r="G91" s="120">
        <v>6.4473829000000005E-3</v>
      </c>
      <c r="H91" s="120">
        <v>6.9055224205532326E-2</v>
      </c>
      <c r="I91" s="120">
        <v>0.54714935076972837</v>
      </c>
      <c r="J91" s="120">
        <v>0.64958161286972838</v>
      </c>
      <c r="K91" s="120">
        <v>0.67073842231972836</v>
      </c>
      <c r="L91" s="120" t="s">
        <v>429</v>
      </c>
      <c r="M91" s="120">
        <v>0.90556398207526034</v>
      </c>
      <c r="N91" s="120">
        <v>1.67375768</v>
      </c>
      <c r="O91" s="120">
        <v>9.0412225493945661E-2</v>
      </c>
      <c r="P91" s="120">
        <v>1.21689015E-4</v>
      </c>
      <c r="Q91" s="120" t="s">
        <v>429</v>
      </c>
      <c r="R91" s="120" t="s">
        <v>429</v>
      </c>
      <c r="S91" s="120" t="s">
        <v>429</v>
      </c>
      <c r="T91" s="120" t="s">
        <v>429</v>
      </c>
      <c r="U91" s="120" t="s">
        <v>429</v>
      </c>
      <c r="V91" s="120" t="s">
        <v>429</v>
      </c>
      <c r="W91" s="120">
        <v>1.615788535073068E-3</v>
      </c>
      <c r="X91" s="120">
        <v>1.7935252739311055E-3</v>
      </c>
      <c r="Y91" s="120">
        <v>7.271048407828805E-4</v>
      </c>
      <c r="Z91" s="120">
        <v>7.271048407828805E-4</v>
      </c>
      <c r="AA91" s="120">
        <v>7.271048407828805E-4</v>
      </c>
      <c r="AB91" s="120">
        <v>3.974839796279747E-3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433</v>
      </c>
      <c r="J92" s="120" t="s">
        <v>433</v>
      </c>
      <c r="K92" s="120" t="s">
        <v>433</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2.2802162300000002</v>
      </c>
      <c r="G93" s="120" t="s">
        <v>431</v>
      </c>
      <c r="H93" s="120" t="s">
        <v>431</v>
      </c>
      <c r="I93" s="120">
        <v>2.9491865520000002E-4</v>
      </c>
      <c r="J93" s="120">
        <v>8.8388342520000012E-4</v>
      </c>
      <c r="K93" s="120">
        <v>1.8663639156000001E-3</v>
      </c>
      <c r="L93" s="120" t="s">
        <v>429</v>
      </c>
      <c r="M93" s="120" t="s">
        <v>431</v>
      </c>
      <c r="N93" s="120" t="s">
        <v>431</v>
      </c>
      <c r="O93" s="120" t="s">
        <v>431</v>
      </c>
      <c r="P93" s="120" t="s">
        <v>431</v>
      </c>
      <c r="Q93" s="120" t="s">
        <v>429</v>
      </c>
      <c r="R93" s="120" t="s">
        <v>429</v>
      </c>
      <c r="S93" s="120" t="s">
        <v>429</v>
      </c>
      <c r="T93" s="120" t="s">
        <v>429</v>
      </c>
      <c r="U93" s="120" t="s">
        <v>429</v>
      </c>
      <c r="V93" s="120" t="s">
        <v>429</v>
      </c>
      <c r="W93" s="120">
        <v>0.13100000000000001</v>
      </c>
      <c r="X93" s="120">
        <v>1.2976811594202898E-2</v>
      </c>
      <c r="Y93" s="120">
        <v>1.1904347826086957E-2</v>
      </c>
      <c r="Z93" s="120">
        <v>4.5043478260869563E-3</v>
      </c>
      <c r="AA93" s="120">
        <v>7.6144927536231878E-3</v>
      </c>
      <c r="AB93" s="120">
        <v>3.6999999999999998E-2</v>
      </c>
      <c r="AC93" s="120">
        <v>2.6200000000000001E-2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432</v>
      </c>
      <c r="J94" s="120" t="s">
        <v>432</v>
      </c>
      <c r="K94" s="120" t="s">
        <v>432</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v>0.15469370489761303</v>
      </c>
      <c r="J95" s="120">
        <v>0.3867342622440324</v>
      </c>
      <c r="K95" s="120">
        <v>0.96683565561008111</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432</v>
      </c>
      <c r="J96" s="120" t="s">
        <v>432</v>
      </c>
      <c r="K96" s="120" t="s">
        <v>432</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432</v>
      </c>
      <c r="J97" s="120" t="s">
        <v>432</v>
      </c>
      <c r="K97" s="120" t="s">
        <v>432</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432</v>
      </c>
      <c r="J98" s="120" t="s">
        <v>432</v>
      </c>
      <c r="K98" s="120" t="s">
        <v>432</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0.14472981431777571</v>
      </c>
      <c r="F99" s="120">
        <v>10.604196333983547</v>
      </c>
      <c r="G99" s="120" t="s">
        <v>431</v>
      </c>
      <c r="H99" s="120">
        <v>6.2972402516505976</v>
      </c>
      <c r="I99" s="120">
        <v>1.4593547000000002E-2</v>
      </c>
      <c r="J99" s="120">
        <v>6.56709615E-2</v>
      </c>
      <c r="K99" s="120">
        <v>0.14593547000000001</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621.00199999999995</v>
      </c>
      <c r="AL99" s="69" t="s">
        <v>246</v>
      </c>
    </row>
    <row r="100" spans="1:38" s="2" customFormat="1" ht="26.25" customHeight="1" x14ac:dyDescent="0.25">
      <c r="A100" s="49" t="s">
        <v>244</v>
      </c>
      <c r="B100" s="49" t="s">
        <v>247</v>
      </c>
      <c r="C100" s="50" t="s">
        <v>409</v>
      </c>
      <c r="D100" s="60"/>
      <c r="E100" s="120">
        <v>0.18743058813775096</v>
      </c>
      <c r="F100" s="120">
        <v>16.522326898435807</v>
      </c>
      <c r="G100" s="120" t="s">
        <v>431</v>
      </c>
      <c r="H100" s="120">
        <v>8.7271684031173873</v>
      </c>
      <c r="I100" s="120">
        <v>3.6059457499999996E-2</v>
      </c>
      <c r="J100" s="120">
        <v>0.16226755875000001</v>
      </c>
      <c r="K100" s="120">
        <v>0.36059457499999997</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1534.4449999999999</v>
      </c>
      <c r="AL100" s="69" t="s">
        <v>246</v>
      </c>
    </row>
    <row r="101" spans="1:38" s="2" customFormat="1" ht="26.25" customHeight="1" x14ac:dyDescent="0.25">
      <c r="A101" s="49" t="s">
        <v>244</v>
      </c>
      <c r="B101" s="49" t="s">
        <v>248</v>
      </c>
      <c r="C101" s="50" t="s">
        <v>249</v>
      </c>
      <c r="D101" s="60"/>
      <c r="E101" s="120">
        <v>3.6329619356333331E-2</v>
      </c>
      <c r="F101" s="120">
        <v>0.10981994418230055</v>
      </c>
      <c r="G101" s="120" t="s">
        <v>431</v>
      </c>
      <c r="H101" s="120">
        <v>0.81547321159819053</v>
      </c>
      <c r="I101" s="120">
        <v>7.9720929999999995E-3</v>
      </c>
      <c r="J101" s="120">
        <v>3.5874418499999998E-2</v>
      </c>
      <c r="K101" s="120">
        <v>7.9720929999999995E-2</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339.238</v>
      </c>
      <c r="AL101" s="69" t="s">
        <v>246</v>
      </c>
    </row>
    <row r="102" spans="1:38" s="2" customFormat="1" ht="26.25" customHeight="1" x14ac:dyDescent="0.25">
      <c r="A102" s="49" t="s">
        <v>244</v>
      </c>
      <c r="B102" s="49" t="s">
        <v>250</v>
      </c>
      <c r="C102" s="50" t="s">
        <v>387</v>
      </c>
      <c r="D102" s="60"/>
      <c r="E102" s="120">
        <v>2.8359876536979797E-2</v>
      </c>
      <c r="F102" s="120">
        <v>1.3594991694074769</v>
      </c>
      <c r="G102" s="120" t="s">
        <v>431</v>
      </c>
      <c r="H102" s="120">
        <v>7.4025587075194412</v>
      </c>
      <c r="I102" s="120">
        <v>3.1128496037500002E-2</v>
      </c>
      <c r="J102" s="120">
        <v>0.14007823216874998</v>
      </c>
      <c r="K102" s="120">
        <v>0.31128496037499997</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3347.931</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432</v>
      </c>
      <c r="J103" s="120" t="s">
        <v>432</v>
      </c>
      <c r="K103" s="120" t="s">
        <v>432</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8.1065099266666683E-3</v>
      </c>
      <c r="F104" s="120">
        <v>1.838397620725428E-2</v>
      </c>
      <c r="G104" s="120" t="s">
        <v>431</v>
      </c>
      <c r="H104" s="120">
        <v>0.17089937797333335</v>
      </c>
      <c r="I104" s="120">
        <v>8.5560124999999997E-4</v>
      </c>
      <c r="J104" s="120">
        <v>3.8502056250000007E-3</v>
      </c>
      <c r="K104" s="120">
        <v>8.5560124999999997E-3</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56.104999999999997</v>
      </c>
      <c r="AL104" s="69" t="s">
        <v>246</v>
      </c>
    </row>
    <row r="105" spans="1:38" s="2" customFormat="1" ht="26.25" customHeight="1" x14ac:dyDescent="0.25">
      <c r="A105" s="49" t="s">
        <v>244</v>
      </c>
      <c r="B105" s="49" t="s">
        <v>255</v>
      </c>
      <c r="C105" s="50" t="s">
        <v>256</v>
      </c>
      <c r="D105" s="60"/>
      <c r="E105" s="120">
        <v>4.5501894660628567E-2</v>
      </c>
      <c r="F105" s="120">
        <v>0.17945224975351209</v>
      </c>
      <c r="G105" s="120" t="s">
        <v>431</v>
      </c>
      <c r="H105" s="120">
        <v>1.0980022736047141</v>
      </c>
      <c r="I105" s="120">
        <v>1.2648731250000001E-3</v>
      </c>
      <c r="J105" s="120">
        <v>5.6919290625000009E-3</v>
      </c>
      <c r="K105" s="120">
        <v>1.264873125E-2</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82.942499999999995</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433</v>
      </c>
      <c r="J106" s="120" t="s">
        <v>433</v>
      </c>
      <c r="K106" s="120" t="s">
        <v>433</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9.0875553706559989E-2</v>
      </c>
      <c r="F107" s="120">
        <v>0.34099502449422914</v>
      </c>
      <c r="G107" s="120" t="s">
        <v>431</v>
      </c>
      <c r="H107" s="120">
        <v>1.0198654849405167</v>
      </c>
      <c r="I107" s="120">
        <v>1.029262955E-2</v>
      </c>
      <c r="J107" s="120">
        <v>4.6316832975E-2</v>
      </c>
      <c r="K107" s="120">
        <v>0.1029262955</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6555.8149999999996</v>
      </c>
      <c r="AL107" s="69" t="s">
        <v>246</v>
      </c>
    </row>
    <row r="108" spans="1:38" s="2" customFormat="1" ht="26.25" customHeight="1" x14ac:dyDescent="0.25">
      <c r="A108" s="49" t="s">
        <v>244</v>
      </c>
      <c r="B108" s="49" t="s">
        <v>260</v>
      </c>
      <c r="C108" s="50" t="s">
        <v>381</v>
      </c>
      <c r="D108" s="60"/>
      <c r="E108" s="120">
        <v>2.47761046924776E-2</v>
      </c>
      <c r="F108" s="120">
        <v>0.31458040950349686</v>
      </c>
      <c r="G108" s="120" t="s">
        <v>431</v>
      </c>
      <c r="H108" s="120">
        <v>0.47093002622267871</v>
      </c>
      <c r="I108" s="120">
        <v>7.0987989600000004E-3</v>
      </c>
      <c r="J108" s="120">
        <v>3.1944595319999998E-2</v>
      </c>
      <c r="K108" s="120">
        <v>7.0987989600000009E-2</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4521.5280000000002</v>
      </c>
      <c r="AL108" s="69" t="s">
        <v>246</v>
      </c>
    </row>
    <row r="109" spans="1:38" s="2" customFormat="1" ht="26.25" customHeight="1" x14ac:dyDescent="0.25">
      <c r="A109" s="49" t="s">
        <v>244</v>
      </c>
      <c r="B109" s="49" t="s">
        <v>261</v>
      </c>
      <c r="C109" s="50" t="s">
        <v>382</v>
      </c>
      <c r="D109" s="60"/>
      <c r="E109" s="120">
        <v>1.203872705823282E-2</v>
      </c>
      <c r="F109" s="120">
        <v>0.12949672019257527</v>
      </c>
      <c r="G109" s="120" t="s">
        <v>431</v>
      </c>
      <c r="H109" s="120">
        <v>0.31302770177559935</v>
      </c>
      <c r="I109" s="120">
        <v>9.2397954000000002E-4</v>
      </c>
      <c r="J109" s="120">
        <v>4.1579079299999995E-3</v>
      </c>
      <c r="K109" s="120">
        <v>9.2397953999999987E-3</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588.52200000000005</v>
      </c>
      <c r="AL109" s="69" t="s">
        <v>246</v>
      </c>
    </row>
    <row r="110" spans="1:38" s="2" customFormat="1" ht="26.25" customHeight="1" x14ac:dyDescent="0.25">
      <c r="A110" s="49" t="s">
        <v>244</v>
      </c>
      <c r="B110" s="49" t="s">
        <v>262</v>
      </c>
      <c r="C110" s="50" t="s">
        <v>383</v>
      </c>
      <c r="D110" s="60"/>
      <c r="E110" s="120">
        <v>1.0486088623851589E-3</v>
      </c>
      <c r="F110" s="120">
        <v>7.921385726123175E-3</v>
      </c>
      <c r="G110" s="120" t="s">
        <v>431</v>
      </c>
      <c r="H110" s="120">
        <v>2.3635658418472476E-2</v>
      </c>
      <c r="I110" s="120">
        <v>1.8966385000000001E-4</v>
      </c>
      <c r="J110" s="120">
        <v>8.5348732499999989E-4</v>
      </c>
      <c r="K110" s="120">
        <v>1.8966384999999999E-3</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120.80500000000001</v>
      </c>
      <c r="AL110" s="69" t="s">
        <v>246</v>
      </c>
    </row>
    <row r="111" spans="1:38" s="2" customFormat="1" ht="26.25" customHeight="1" x14ac:dyDescent="0.25">
      <c r="A111" s="49" t="s">
        <v>244</v>
      </c>
      <c r="B111" s="49" t="s">
        <v>263</v>
      </c>
      <c r="C111" s="50" t="s">
        <v>377</v>
      </c>
      <c r="D111" s="60"/>
      <c r="E111" s="120">
        <v>1.3052682160000003E-3</v>
      </c>
      <c r="F111" s="120">
        <v>3.9456643136851861E-3</v>
      </c>
      <c r="G111" s="120" t="s">
        <v>431</v>
      </c>
      <c r="H111" s="120">
        <v>2.9298717766857146E-2</v>
      </c>
      <c r="I111" s="120">
        <v>6.2190840000000004E-5</v>
      </c>
      <c r="J111" s="120">
        <v>2.7985877999999999E-4</v>
      </c>
      <c r="K111" s="120">
        <v>6.2190839999999993E-4</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39.612000000000002</v>
      </c>
      <c r="AL111" s="69" t="s">
        <v>246</v>
      </c>
    </row>
    <row r="112" spans="1:38" s="2" customFormat="1" ht="26.25" customHeight="1" x14ac:dyDescent="0.25">
      <c r="A112" s="49" t="s">
        <v>264</v>
      </c>
      <c r="B112" s="49" t="s">
        <v>265</v>
      </c>
      <c r="C112" s="50" t="s">
        <v>266</v>
      </c>
      <c r="D112" s="51"/>
      <c r="E112" s="120">
        <v>4.8220000000000001</v>
      </c>
      <c r="F112" s="120" t="s">
        <v>431</v>
      </c>
      <c r="G112" s="120" t="s">
        <v>431</v>
      </c>
      <c r="H112" s="120">
        <v>4.2989484940309515</v>
      </c>
      <c r="I112" s="120" t="s">
        <v>431</v>
      </c>
      <c r="J112" s="120" t="s">
        <v>431</v>
      </c>
      <c r="K112" s="120" t="s">
        <v>431</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120550000</v>
      </c>
      <c r="AL112" s="69" t="s">
        <v>419</v>
      </c>
    </row>
    <row r="113" spans="1:38" s="2" customFormat="1" ht="26.25" customHeight="1" x14ac:dyDescent="0.25">
      <c r="A113" s="49" t="s">
        <v>264</v>
      </c>
      <c r="B113" s="61" t="s">
        <v>267</v>
      </c>
      <c r="C113" s="62" t="s">
        <v>268</v>
      </c>
      <c r="D113" s="51"/>
      <c r="E113" s="120">
        <v>5.3723859928917541</v>
      </c>
      <c r="F113" s="120">
        <v>10.848902689137327</v>
      </c>
      <c r="G113" s="120" t="s">
        <v>431</v>
      </c>
      <c r="H113" s="120">
        <v>23.920400688603952</v>
      </c>
      <c r="I113" s="120" t="s">
        <v>431</v>
      </c>
      <c r="J113" s="120" t="s">
        <v>431</v>
      </c>
      <c r="K113" s="120" t="s">
        <v>431</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6.7423184400000002E-2</v>
      </c>
      <c r="F114" s="120" t="s">
        <v>431</v>
      </c>
      <c r="G114" s="120" t="s">
        <v>431</v>
      </c>
      <c r="H114" s="120">
        <v>0.21912534930000005</v>
      </c>
      <c r="I114" s="120" t="s">
        <v>431</v>
      </c>
      <c r="J114" s="120" t="s">
        <v>431</v>
      </c>
      <c r="K114" s="120" t="s">
        <v>431</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0.19238487977674032</v>
      </c>
      <c r="F115" s="120" t="s">
        <v>431</v>
      </c>
      <c r="G115" s="120" t="s">
        <v>431</v>
      </c>
      <c r="H115" s="120">
        <v>0.38476975955348064</v>
      </c>
      <c r="I115" s="120" t="s">
        <v>431</v>
      </c>
      <c r="J115" s="120" t="s">
        <v>431</v>
      </c>
      <c r="K115" s="120" t="s">
        <v>431</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7.9395709596580044E-2</v>
      </c>
      <c r="G116" s="120" t="s">
        <v>431</v>
      </c>
      <c r="H116" s="120">
        <v>0.85365488268909395</v>
      </c>
      <c r="I116" s="120" t="s">
        <v>431</v>
      </c>
      <c r="J116" s="120" t="s">
        <v>431</v>
      </c>
      <c r="K116" s="120" t="s">
        <v>431</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431</v>
      </c>
      <c r="J117" s="120" t="s">
        <v>431</v>
      </c>
      <c r="K117" s="120" t="s">
        <v>431</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432</v>
      </c>
      <c r="J118" s="120" t="s">
        <v>432</v>
      </c>
      <c r="K118" s="120" t="s">
        <v>432</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v>0.13823418250000002</v>
      </c>
      <c r="J119" s="120">
        <v>3.5940887450000005</v>
      </c>
      <c r="K119" s="120">
        <v>3.5940887450000005</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v>7.2306765399999997E-3</v>
      </c>
      <c r="J120" s="120">
        <v>2.2928663600000003E-2</v>
      </c>
      <c r="K120" s="120">
        <v>4.8442370280000001E-2</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1.7183660182569973</v>
      </c>
      <c r="G121" s="120" t="s">
        <v>431</v>
      </c>
      <c r="H121" s="120" t="s">
        <v>431</v>
      </c>
      <c r="I121" s="120" t="s">
        <v>431</v>
      </c>
      <c r="J121" s="120" t="s">
        <v>431</v>
      </c>
      <c r="K121" s="120" t="s">
        <v>431</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431</v>
      </c>
      <c r="J122" s="120" t="s">
        <v>431</v>
      </c>
      <c r="K122" s="120" t="s">
        <v>431</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0.49421188999999993</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4.456634559140122E-2</v>
      </c>
      <c r="F123" s="120">
        <v>4.4390913506388074E-2</v>
      </c>
      <c r="G123" s="120">
        <v>4.7779040231992346E-3</v>
      </c>
      <c r="H123" s="120">
        <v>3.2712254348228963E-2</v>
      </c>
      <c r="I123" s="120">
        <v>8.1169391144840827E-2</v>
      </c>
      <c r="J123" s="120">
        <v>8.5418765344619452E-2</v>
      </c>
      <c r="K123" s="120">
        <v>8.6822647536212313E-2</v>
      </c>
      <c r="L123" s="120" t="s">
        <v>429</v>
      </c>
      <c r="M123" s="120">
        <v>1.0479888896986571</v>
      </c>
      <c r="N123" s="120">
        <v>3.3632012081046352E-3</v>
      </c>
      <c r="O123" s="120">
        <v>7.6132868653930753E-3</v>
      </c>
      <c r="P123" s="120">
        <v>1.4660942179058585E-3</v>
      </c>
      <c r="Q123" s="120" t="s">
        <v>429</v>
      </c>
      <c r="R123" s="120" t="s">
        <v>429</v>
      </c>
      <c r="S123" s="120" t="s">
        <v>429</v>
      </c>
      <c r="T123" s="120" t="s">
        <v>429</v>
      </c>
      <c r="U123" s="120" t="s">
        <v>429</v>
      </c>
      <c r="V123" s="120" t="s">
        <v>429</v>
      </c>
      <c r="W123" s="120">
        <v>0.17677314999999999</v>
      </c>
      <c r="X123" s="120">
        <v>1.5937822223813042E-2</v>
      </c>
      <c r="Y123" s="120">
        <v>3.9166931422722415E-2</v>
      </c>
      <c r="Z123" s="120">
        <v>1.1059370579339055E-2</v>
      </c>
      <c r="AA123" s="120">
        <v>3.4564048586993674E-3</v>
      </c>
      <c r="AB123" s="120">
        <v>6.9620529084573862E-2</v>
      </c>
      <c r="AC123" s="120">
        <v>3.5354629999999998E-2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432</v>
      </c>
      <c r="J124" s="120" t="s">
        <v>432</v>
      </c>
      <c r="K124" s="120" t="s">
        <v>432</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9.9462858664384757E-2</v>
      </c>
      <c r="G125" s="120" t="s">
        <v>433</v>
      </c>
      <c r="H125" s="120">
        <v>3.3154286221461584E-3</v>
      </c>
      <c r="I125" s="120">
        <v>1.3474837780115271E-2</v>
      </c>
      <c r="J125" s="120">
        <v>4.2815210365850134E-2</v>
      </c>
      <c r="K125" s="120">
        <v>9.049874921999998E-2</v>
      </c>
      <c r="L125" s="120" t="s">
        <v>429</v>
      </c>
      <c r="M125" s="120">
        <v>7.509595172792678</v>
      </c>
      <c r="N125" s="120">
        <v>9.9462858664384765E-4</v>
      </c>
      <c r="O125" s="120">
        <v>9.9462858664384765E-4</v>
      </c>
      <c r="P125" s="120">
        <v>6.6308572442923168E-6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1878.93478</v>
      </c>
      <c r="AL125" s="69" t="s">
        <v>426</v>
      </c>
    </row>
    <row r="126" spans="1:38" s="2" customFormat="1" ht="26.25" customHeight="1" x14ac:dyDescent="0.25">
      <c r="A126" s="49" t="s">
        <v>289</v>
      </c>
      <c r="B126" s="49" t="s">
        <v>292</v>
      </c>
      <c r="C126" s="50" t="s">
        <v>293</v>
      </c>
      <c r="D126" s="51"/>
      <c r="E126" s="120" t="s">
        <v>431</v>
      </c>
      <c r="F126" s="120" t="s">
        <v>431</v>
      </c>
      <c r="G126" s="120" t="s">
        <v>431</v>
      </c>
      <c r="H126" s="120">
        <v>0.66563481823794834</v>
      </c>
      <c r="I126" s="120" t="s">
        <v>431</v>
      </c>
      <c r="J126" s="120" t="s">
        <v>431</v>
      </c>
      <c r="K126" s="120" t="s">
        <v>431</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688.25118130238241</v>
      </c>
      <c r="AL126" s="69" t="s">
        <v>425</v>
      </c>
    </row>
    <row r="127" spans="1:38" s="2" customFormat="1" ht="26.25" customHeight="1" x14ac:dyDescent="0.25">
      <c r="A127" s="49" t="s">
        <v>289</v>
      </c>
      <c r="B127" s="49" t="s">
        <v>294</v>
      </c>
      <c r="C127" s="50" t="s">
        <v>295</v>
      </c>
      <c r="D127" s="51"/>
      <c r="E127" s="120" t="s">
        <v>431</v>
      </c>
      <c r="F127" s="120" t="s">
        <v>431</v>
      </c>
      <c r="G127" s="120" t="s">
        <v>431</v>
      </c>
      <c r="H127" s="120">
        <v>0.15242758267309542</v>
      </c>
      <c r="I127" s="120" t="s">
        <v>431</v>
      </c>
      <c r="J127" s="120" t="s">
        <v>431</v>
      </c>
      <c r="K127" s="120" t="s">
        <v>431</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432</v>
      </c>
      <c r="J128" s="120" t="s">
        <v>432</v>
      </c>
      <c r="K128" s="120" t="s">
        <v>432</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2.418E-2</v>
      </c>
      <c r="F129" s="120">
        <v>1.209E-3</v>
      </c>
      <c r="G129" s="120">
        <v>5.4405000000000002E-2</v>
      </c>
      <c r="H129" s="120">
        <v>3.3E-4</v>
      </c>
      <c r="I129" s="120">
        <v>1.2E-5</v>
      </c>
      <c r="J129" s="120">
        <v>2.1000000000000002E-5</v>
      </c>
      <c r="K129" s="120">
        <v>3.0000000000000001E-5</v>
      </c>
      <c r="L129" s="120" t="s">
        <v>429</v>
      </c>
      <c r="M129" s="120">
        <v>1.8135E-3</v>
      </c>
      <c r="N129" s="120">
        <v>1.7999999999999998E-4</v>
      </c>
      <c r="O129" s="120">
        <v>3.8999999999999999E-5</v>
      </c>
      <c r="P129" s="120">
        <v>8.9999999999999992E-5</v>
      </c>
      <c r="Q129" s="120" t="s">
        <v>429</v>
      </c>
      <c r="R129" s="120" t="s">
        <v>429</v>
      </c>
      <c r="S129" s="120" t="s">
        <v>429</v>
      </c>
      <c r="T129" s="120" t="s">
        <v>429</v>
      </c>
      <c r="U129" s="120" t="s">
        <v>429</v>
      </c>
      <c r="V129" s="120" t="s">
        <v>429</v>
      </c>
      <c r="W129" s="120">
        <v>1.1100000000000001E-3</v>
      </c>
      <c r="X129" s="120">
        <v>3.5683199999999999E-6</v>
      </c>
      <c r="Y129" s="120">
        <v>7.6204799999999996E-6</v>
      </c>
      <c r="Z129" s="120">
        <v>4.0320000000000005E-6</v>
      </c>
      <c r="AA129" s="120">
        <v>4.9391999999999992E-6</v>
      </c>
      <c r="AB129" s="120">
        <v>2.016E-5</v>
      </c>
      <c r="AC129" s="120">
        <v>1.1100000000000001E-3</v>
      </c>
      <c r="AD129" s="120" t="s">
        <v>431</v>
      </c>
      <c r="AE129" s="31"/>
      <c r="AF129" s="133"/>
      <c r="AG129" s="133"/>
      <c r="AH129" s="133"/>
      <c r="AI129" s="133"/>
      <c r="AJ129" s="133"/>
      <c r="AK129" s="133">
        <v>3</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432</v>
      </c>
      <c r="J130" s="120" t="s">
        <v>432</v>
      </c>
      <c r="K130" s="120" t="s">
        <v>432</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2.1700000000000001E-2</v>
      </c>
      <c r="F131" s="120">
        <v>1.023E-3</v>
      </c>
      <c r="G131" s="120">
        <v>2.1700000000000001E-3</v>
      </c>
      <c r="H131" s="120">
        <v>6.1999999999999999E-7</v>
      </c>
      <c r="I131" s="120">
        <v>1.24E-5</v>
      </c>
      <c r="J131" s="120">
        <v>2.1700000000000002E-5</v>
      </c>
      <c r="K131" s="120">
        <v>3.1000000000000001E-5</v>
      </c>
      <c r="L131" s="120" t="s">
        <v>429</v>
      </c>
      <c r="M131" s="120">
        <v>2.604E-3</v>
      </c>
      <c r="N131" s="120">
        <v>7.7499999999999999E-3</v>
      </c>
      <c r="O131" s="120">
        <v>6.2E-4</v>
      </c>
      <c r="P131" s="120">
        <v>7.1299999999999998E-4</v>
      </c>
      <c r="Q131" s="120" t="s">
        <v>429</v>
      </c>
      <c r="R131" s="120" t="s">
        <v>429</v>
      </c>
      <c r="S131" s="120" t="s">
        <v>429</v>
      </c>
      <c r="T131" s="120" t="s">
        <v>429</v>
      </c>
      <c r="U131" s="120" t="s">
        <v>429</v>
      </c>
      <c r="V131" s="120" t="s">
        <v>429</v>
      </c>
      <c r="W131" s="120">
        <v>9.6100000000000005E-4</v>
      </c>
      <c r="X131" s="120" t="s">
        <v>431</v>
      </c>
      <c r="Y131" s="120" t="s">
        <v>431</v>
      </c>
      <c r="Z131" s="120" t="s">
        <v>431</v>
      </c>
      <c r="AA131" s="120" t="s">
        <v>431</v>
      </c>
      <c r="AB131" s="120" t="s">
        <v>431</v>
      </c>
      <c r="AC131" s="120">
        <v>1.9220000000000001E-4</v>
      </c>
      <c r="AD131" s="120" t="s">
        <v>431</v>
      </c>
      <c r="AE131" s="31"/>
      <c r="AF131" s="133"/>
      <c r="AG131" s="133"/>
      <c r="AH131" s="133"/>
      <c r="AI131" s="133"/>
      <c r="AJ131" s="133"/>
      <c r="AK131" s="133">
        <v>3.1</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432</v>
      </c>
      <c r="J132" s="120" t="s">
        <v>432</v>
      </c>
      <c r="K132" s="120" t="s">
        <v>432</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4.8245658780667264E-3</v>
      </c>
      <c r="F133" s="120">
        <v>5.1462036032711746E-4</v>
      </c>
      <c r="G133" s="120">
        <v>1.8172531474051337E-3</v>
      </c>
      <c r="H133" s="120" t="s">
        <v>431</v>
      </c>
      <c r="I133" s="120">
        <v>1.8783643151939789E-4</v>
      </c>
      <c r="J133" s="120">
        <v>2.1131598545932266E-4</v>
      </c>
      <c r="K133" s="120">
        <v>2.3479553939924737E-4</v>
      </c>
      <c r="L133" s="120" t="s">
        <v>429</v>
      </c>
      <c r="M133" s="120">
        <v>6.9152110918956414E-3</v>
      </c>
      <c r="N133" s="120">
        <v>3.2163772520444841E-7</v>
      </c>
      <c r="O133" s="120">
        <v>8.0891887888918796E-5</v>
      </c>
      <c r="P133" s="120">
        <v>1.6081886260222424E-2</v>
      </c>
      <c r="Q133" s="120" t="s">
        <v>429</v>
      </c>
      <c r="R133" s="120" t="s">
        <v>429</v>
      </c>
      <c r="S133" s="120" t="s">
        <v>429</v>
      </c>
      <c r="T133" s="120" t="s">
        <v>429</v>
      </c>
      <c r="U133" s="120" t="s">
        <v>429</v>
      </c>
      <c r="V133" s="120" t="s">
        <v>429</v>
      </c>
      <c r="W133" s="120">
        <v>0.13347965595984609</v>
      </c>
      <c r="X133" s="120">
        <v>2.5087742565946978E-6</v>
      </c>
      <c r="Y133" s="120">
        <v>1.3701767093709504E-6</v>
      </c>
      <c r="Z133" s="120">
        <v>1.2222233557769042E-6</v>
      </c>
      <c r="AA133" s="120">
        <v>1.3315801823464163E-6</v>
      </c>
      <c r="AB133" s="120">
        <v>6.4327545040889696E-6</v>
      </c>
      <c r="AC133" s="120">
        <v>2.6695931191969221E-2</v>
      </c>
      <c r="AD133" s="120">
        <v>6.5935733666911923E-3</v>
      </c>
      <c r="AE133" s="31"/>
      <c r="AF133" s="133"/>
      <c r="AG133" s="133"/>
      <c r="AH133" s="133"/>
      <c r="AI133" s="133"/>
      <c r="AJ133" s="133"/>
      <c r="AK133" s="133">
        <v>16081.886260222422</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432</v>
      </c>
      <c r="J134" s="120" t="s">
        <v>432</v>
      </c>
      <c r="K134" s="120" t="s">
        <v>432</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432</v>
      </c>
      <c r="J135" s="120" t="s">
        <v>432</v>
      </c>
      <c r="K135" s="120" t="s">
        <v>432</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1.493745E-2</v>
      </c>
      <c r="G136" s="120" t="s">
        <v>431</v>
      </c>
      <c r="H136" s="120" t="s">
        <v>431</v>
      </c>
      <c r="I136" s="120" t="s">
        <v>431</v>
      </c>
      <c r="J136" s="120" t="s">
        <v>431</v>
      </c>
      <c r="K136" s="120" t="s">
        <v>431</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431</v>
      </c>
      <c r="J137" s="120" t="s">
        <v>431</v>
      </c>
      <c r="K137" s="120" t="s">
        <v>431</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432</v>
      </c>
      <c r="J138" s="120" t="s">
        <v>432</v>
      </c>
      <c r="K138" s="120" t="s">
        <v>432</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v>0.21296681627299696</v>
      </c>
      <c r="J139" s="120">
        <v>0.21296681627299696</v>
      </c>
      <c r="K139" s="120">
        <v>0.21296681627299696</v>
      </c>
      <c r="L139" s="120" t="s">
        <v>429</v>
      </c>
      <c r="M139" s="120" t="s">
        <v>434</v>
      </c>
      <c r="N139" s="120">
        <v>6.1283265592842573E-4</v>
      </c>
      <c r="O139" s="120">
        <v>1.2354214131465673E-3</v>
      </c>
      <c r="P139" s="120">
        <v>1.2354214131465673E-3</v>
      </c>
      <c r="Q139" s="120" t="s">
        <v>429</v>
      </c>
      <c r="R139" s="120" t="s">
        <v>429</v>
      </c>
      <c r="S139" s="120" t="s">
        <v>429</v>
      </c>
      <c r="T139" s="120" t="s">
        <v>429</v>
      </c>
      <c r="U139" s="120" t="s">
        <v>429</v>
      </c>
      <c r="V139" s="120" t="s">
        <v>429</v>
      </c>
      <c r="W139" s="120">
        <v>2.1718938755933084</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432</v>
      </c>
      <c r="J140" s="120" t="s">
        <v>432</v>
      </c>
      <c r="K140" s="120" t="s">
        <v>432</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211.67763786090583</v>
      </c>
      <c r="F141" s="121">
        <f t="shared" ref="F141:AD141" si="0">SUM(F14:F140)</f>
        <v>181.17520418841812</v>
      </c>
      <c r="G141" s="121">
        <f t="shared" si="0"/>
        <v>31.578644589984449</v>
      </c>
      <c r="H141" s="121">
        <f t="shared" si="0"/>
        <v>60.811668938494272</v>
      </c>
      <c r="I141" s="121">
        <f t="shared" si="0"/>
        <v>24.02264851762736</v>
      </c>
      <c r="J141" s="121">
        <f t="shared" si="0"/>
        <v>37.745304160068592</v>
      </c>
      <c r="K141" s="121">
        <f t="shared" si="0"/>
        <v>50.508094553460168</v>
      </c>
      <c r="L141" s="121">
        <f t="shared" si="0"/>
        <v>0</v>
      </c>
      <c r="M141" s="121">
        <f t="shared" si="0"/>
        <v>726.07667797494412</v>
      </c>
      <c r="N141" s="121">
        <f t="shared" si="0"/>
        <v>17.151701597371652</v>
      </c>
      <c r="O141" s="121">
        <f t="shared" si="0"/>
        <v>0.98509603501719201</v>
      </c>
      <c r="P141" s="121">
        <f t="shared" si="0"/>
        <v>0.90950022603827363</v>
      </c>
      <c r="Q141" s="121">
        <f t="shared" si="0"/>
        <v>0</v>
      </c>
      <c r="R141" s="121">
        <f>SUM(R14:R140)</f>
        <v>0</v>
      </c>
      <c r="S141" s="121">
        <f t="shared" si="0"/>
        <v>0</v>
      </c>
      <c r="T141" s="121">
        <f t="shared" si="0"/>
        <v>0</v>
      </c>
      <c r="U141" s="121">
        <f t="shared" si="0"/>
        <v>0</v>
      </c>
      <c r="V141" s="121">
        <f t="shared" si="0"/>
        <v>0</v>
      </c>
      <c r="W141" s="121">
        <f t="shared" si="0"/>
        <v>50.547068482396426</v>
      </c>
      <c r="X141" s="121">
        <f t="shared" si="0"/>
        <v>2.7407323871243738</v>
      </c>
      <c r="Y141" s="121">
        <f t="shared" si="0"/>
        <v>3.0124589418621706</v>
      </c>
      <c r="Z141" s="121">
        <f t="shared" si="0"/>
        <v>1.207101959756163</v>
      </c>
      <c r="AA141" s="121">
        <f t="shared" si="0"/>
        <v>1.5560274017022011</v>
      </c>
      <c r="AB141" s="121">
        <f t="shared" si="0"/>
        <v>8.5163206904449069</v>
      </c>
      <c r="AC141" s="121">
        <f t="shared" si="0"/>
        <v>20.181941669417384</v>
      </c>
      <c r="AD141" s="121">
        <f t="shared" si="0"/>
        <v>30.18207247507425</v>
      </c>
      <c r="AE141" s="31"/>
      <c r="AF141" s="134">
        <v>420433.19768494379</v>
      </c>
      <c r="AG141" s="134">
        <v>74724.743847645135</v>
      </c>
      <c r="AH141" s="134">
        <v>265250.96549636079</v>
      </c>
      <c r="AI141" s="134">
        <v>118184.10855500001</v>
      </c>
      <c r="AJ141" s="134">
        <v>12274</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43.676190050327172</v>
      </c>
      <c r="F143" s="120">
        <v>18.621483374319627</v>
      </c>
      <c r="G143" s="120">
        <v>0.85070055800669209</v>
      </c>
      <c r="H143" s="120">
        <v>2.6010921469680301</v>
      </c>
      <c r="I143" s="120">
        <v>2.7543049165112974</v>
      </c>
      <c r="J143" s="120">
        <v>2.7543049165112974</v>
      </c>
      <c r="K143" s="120">
        <v>2.7543049165112974</v>
      </c>
      <c r="L143" s="120" t="s">
        <v>429</v>
      </c>
      <c r="M143" s="120">
        <v>145.15193234284067</v>
      </c>
      <c r="N143" s="120">
        <v>9.2407964614438631E-3</v>
      </c>
      <c r="O143" s="120">
        <v>2.7618915741507519E-3</v>
      </c>
      <c r="P143" s="120">
        <v>9.6666205095276314E-4</v>
      </c>
      <c r="Q143" s="120" t="s">
        <v>429</v>
      </c>
      <c r="R143" s="120" t="s">
        <v>429</v>
      </c>
      <c r="S143" s="120" t="s">
        <v>429</v>
      </c>
      <c r="T143" s="120" t="s">
        <v>429</v>
      </c>
      <c r="U143" s="120" t="s">
        <v>429</v>
      </c>
      <c r="V143" s="120" t="s">
        <v>429</v>
      </c>
      <c r="W143" s="120">
        <v>0.74305676101923579</v>
      </c>
      <c r="X143" s="120">
        <v>4.9965842919960292E-2</v>
      </c>
      <c r="Y143" s="120">
        <v>5.7714841236035867E-2</v>
      </c>
      <c r="Z143" s="120">
        <v>4.2647043717514238E-2</v>
      </c>
      <c r="AA143" s="120">
        <v>5.1862896475434982E-2</v>
      </c>
      <c r="AB143" s="120">
        <v>0.20229847264684769</v>
      </c>
      <c r="AC143" s="120">
        <v>0.15683360840301377</v>
      </c>
      <c r="AD143" s="120">
        <v>4.604774022113636E-4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8.3753362623849448</v>
      </c>
      <c r="F144" s="120">
        <v>0.7798791131430185</v>
      </c>
      <c r="G144" s="120">
        <v>0.27405592008459717</v>
      </c>
      <c r="H144" s="120">
        <v>2.8319204107267772E-2</v>
      </c>
      <c r="I144" s="120">
        <v>1.0126635762800875</v>
      </c>
      <c r="J144" s="120">
        <v>1.0126635762800875</v>
      </c>
      <c r="K144" s="120">
        <v>1.0126635762800875</v>
      </c>
      <c r="L144" s="120" t="s">
        <v>429</v>
      </c>
      <c r="M144" s="120">
        <v>16.653794993309734</v>
      </c>
      <c r="N144" s="120">
        <v>4.4224890669299674E-4</v>
      </c>
      <c r="O144" s="120">
        <v>3.585686429449362E-4</v>
      </c>
      <c r="P144" s="120">
        <v>1.2549902503072765E-4</v>
      </c>
      <c r="Q144" s="120" t="s">
        <v>429</v>
      </c>
      <c r="R144" s="120" t="s">
        <v>429</v>
      </c>
      <c r="S144" s="120" t="s">
        <v>429</v>
      </c>
      <c r="T144" s="120" t="s">
        <v>429</v>
      </c>
      <c r="U144" s="120" t="s">
        <v>429</v>
      </c>
      <c r="V144" s="120" t="s">
        <v>429</v>
      </c>
      <c r="W144" s="120">
        <v>6.0323006501892158E-2</v>
      </c>
      <c r="X144" s="120">
        <v>1.1376487838018963E-2</v>
      </c>
      <c r="Y144" s="120">
        <v>1.2961787300724859E-2</v>
      </c>
      <c r="Z144" s="120">
        <v>1.0542284247236968E-2</v>
      </c>
      <c r="AA144" s="120">
        <v>1.0521022162343338E-2</v>
      </c>
      <c r="AB144" s="120">
        <v>4.5401581548324133E-2</v>
      </c>
      <c r="AC144" s="120">
        <v>1.2064601300378432E-2</v>
      </c>
      <c r="AD144" s="120">
        <v>6.8313734431053823E-5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41.01014178494453</v>
      </c>
      <c r="F145" s="120">
        <v>2.8559303050297569</v>
      </c>
      <c r="G145" s="120">
        <v>0.65572265485402847</v>
      </c>
      <c r="H145" s="120">
        <v>1.1923114038066838E-2</v>
      </c>
      <c r="I145" s="120">
        <v>1.4585810630745295</v>
      </c>
      <c r="J145" s="120">
        <v>1.4585810630745295</v>
      </c>
      <c r="K145" s="120">
        <v>1.4585810630745295</v>
      </c>
      <c r="L145" s="120" t="s">
        <v>429</v>
      </c>
      <c r="M145" s="120">
        <v>8.8081670107372041</v>
      </c>
      <c r="N145" s="120">
        <v>1.051587286847958E-3</v>
      </c>
      <c r="O145" s="120">
        <v>9.734016381702142E-4</v>
      </c>
      <c r="P145" s="120">
        <v>3.4069057335957487E-4</v>
      </c>
      <c r="Q145" s="120" t="s">
        <v>429</v>
      </c>
      <c r="R145" s="120" t="s">
        <v>429</v>
      </c>
      <c r="S145" s="120" t="s">
        <v>429</v>
      </c>
      <c r="T145" s="120" t="s">
        <v>429</v>
      </c>
      <c r="U145" s="120" t="s">
        <v>429</v>
      </c>
      <c r="V145" s="120" t="s">
        <v>429</v>
      </c>
      <c r="W145" s="120">
        <v>0.53361314148396854</v>
      </c>
      <c r="X145" s="120">
        <v>3.77534830337397E-3</v>
      </c>
      <c r="Y145" s="120">
        <v>2.2929384439618668E-2</v>
      </c>
      <c r="Z145" s="120">
        <v>2.5536652680054169E-2</v>
      </c>
      <c r="AA145" s="120">
        <v>5.993092396943513E-3</v>
      </c>
      <c r="AB145" s="120">
        <v>5.7419171946769425E-2</v>
      </c>
      <c r="AC145" s="120">
        <v>6.1526082285121506E-2</v>
      </c>
      <c r="AD145" s="120">
        <v>5.5837364009044987E-5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0.21399832477700487</v>
      </c>
      <c r="F146" s="120">
        <v>2.6097482382054578</v>
      </c>
      <c r="G146" s="120">
        <v>1.9887814309110748E-3</v>
      </c>
      <c r="H146" s="120">
        <v>1.6684588018832823E-3</v>
      </c>
      <c r="I146" s="120">
        <v>0.10806175693680498</v>
      </c>
      <c r="J146" s="120">
        <v>0.10806175693680498</v>
      </c>
      <c r="K146" s="120">
        <v>0.10806175693680498</v>
      </c>
      <c r="L146" s="120" t="s">
        <v>429</v>
      </c>
      <c r="M146" s="120">
        <v>9.8922870961758669</v>
      </c>
      <c r="N146" s="120">
        <v>1.3720746204931225E-4</v>
      </c>
      <c r="O146" s="120">
        <v>2.7441492409862451E-5</v>
      </c>
      <c r="P146" s="120">
        <v>9.6045223434518577E-6</v>
      </c>
      <c r="Q146" s="120" t="s">
        <v>429</v>
      </c>
      <c r="R146" s="120" t="s">
        <v>429</v>
      </c>
      <c r="S146" s="120" t="s">
        <v>429</v>
      </c>
      <c r="T146" s="120" t="s">
        <v>429</v>
      </c>
      <c r="U146" s="120" t="s">
        <v>429</v>
      </c>
      <c r="V146" s="120" t="s">
        <v>429</v>
      </c>
      <c r="W146" s="120">
        <v>4.2534313235286798E-3</v>
      </c>
      <c r="X146" s="120">
        <v>4.2360444740590156E-4</v>
      </c>
      <c r="Y146" s="120">
        <v>6.5047193814787374E-4</v>
      </c>
      <c r="Z146" s="120">
        <v>2.9814177783064389E-4</v>
      </c>
      <c r="AA146" s="120">
        <v>7.4389449672660119E-4</v>
      </c>
      <c r="AB146" s="120">
        <v>2.1161126601110204E-3</v>
      </c>
      <c r="AC146" s="120">
        <v>8.5068626470573598E-4</v>
      </c>
      <c r="AD146" s="120">
        <v>1.9624422630456352E-5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4.2489293576281773</v>
      </c>
      <c r="G147" s="120" t="s">
        <v>431</v>
      </c>
      <c r="H147" s="120" t="s">
        <v>431</v>
      </c>
      <c r="I147" s="120" t="s">
        <v>431</v>
      </c>
      <c r="J147" s="120" t="s">
        <v>431</v>
      </c>
      <c r="K147" s="120" t="s">
        <v>431</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v>0.5912570396761635</v>
      </c>
      <c r="J148" s="120">
        <v>1.0938335739360081</v>
      </c>
      <c r="K148" s="120">
        <v>1.4498461840935941</v>
      </c>
      <c r="L148" s="120" t="s">
        <v>429</v>
      </c>
      <c r="M148" s="120" t="s">
        <v>431</v>
      </c>
      <c r="N148" s="120">
        <v>3.6266678316774841</v>
      </c>
      <c r="O148" s="120">
        <v>1.6801816593091663E-2</v>
      </c>
      <c r="P148" s="120" t="s">
        <v>431</v>
      </c>
      <c r="Q148" s="120" t="s">
        <v>429</v>
      </c>
      <c r="R148" s="120" t="s">
        <v>429</v>
      </c>
      <c r="S148" s="120" t="s">
        <v>429</v>
      </c>
      <c r="T148" s="120" t="s">
        <v>429</v>
      </c>
      <c r="U148" s="120" t="s">
        <v>429</v>
      </c>
      <c r="V148" s="120" t="s">
        <v>429</v>
      </c>
      <c r="W148" s="120" t="s">
        <v>431</v>
      </c>
      <c r="X148" s="120">
        <v>1.2840795758618474E-3</v>
      </c>
      <c r="Y148" s="120">
        <v>1.2840795758618474E-3</v>
      </c>
      <c r="Z148" s="120">
        <v>1.2840795758618474E-3</v>
      </c>
      <c r="AA148" s="120">
        <v>1.2840795758618474E-3</v>
      </c>
      <c r="AB148" s="120">
        <v>5.1363183034473896E-3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v>0.32849075834096231</v>
      </c>
      <c r="J149" s="120">
        <v>0.60831621914993017</v>
      </c>
      <c r="K149" s="120">
        <v>1.2166324382998626</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179.75967767381482</v>
      </c>
      <c r="F152" s="127">
        <f t="shared" ref="F152:AD152" si="1">SUM(F$141, F$151, IF(AND(ISNUMBER(SEARCH($B$4,"AT|BE|CH|GB|IE|LT|LU|NL")),SUM(F$143:F$149)&gt;0),SUM(F$143:F$149)-SUM(F$27:F$33),0))</f>
        <v>180.8800268550732</v>
      </c>
      <c r="G152" s="127">
        <f t="shared" si="1"/>
        <v>31.049918750254147</v>
      </c>
      <c r="H152" s="127">
        <f t="shared" si="1"/>
        <v>60.945773709605319</v>
      </c>
      <c r="I152" s="127">
        <f t="shared" si="1"/>
        <v>23.250034135763162</v>
      </c>
      <c r="J152" s="127">
        <f t="shared" si="1"/>
        <v>36.972689778204398</v>
      </c>
      <c r="K152" s="127">
        <f t="shared" si="1"/>
        <v>49.735480171595967</v>
      </c>
      <c r="L152" s="127">
        <f t="shared" si="1"/>
        <v>0</v>
      </c>
      <c r="M152" s="127">
        <f t="shared" si="1"/>
        <v>728.44040995267096</v>
      </c>
      <c r="N152" s="127">
        <f t="shared" si="1"/>
        <v>17.151373215985256</v>
      </c>
      <c r="O152" s="127">
        <f t="shared" si="1"/>
        <v>0.98440871471026958</v>
      </c>
      <c r="P152" s="127">
        <f t="shared" si="1"/>
        <v>0.90925966393085078</v>
      </c>
      <c r="Q152" s="127">
        <f t="shared" si="1"/>
        <v>0</v>
      </c>
      <c r="R152" s="127">
        <f t="shared" si="1"/>
        <v>0</v>
      </c>
      <c r="S152" s="127">
        <f t="shared" si="1"/>
        <v>0</v>
      </c>
      <c r="T152" s="127">
        <f t="shared" si="1"/>
        <v>0</v>
      </c>
      <c r="U152" s="127">
        <f t="shared" si="1"/>
        <v>0</v>
      </c>
      <c r="V152" s="127">
        <f t="shared" si="1"/>
        <v>0</v>
      </c>
      <c r="W152" s="127">
        <f t="shared" si="1"/>
        <v>50.546883425890861</v>
      </c>
      <c r="X152" s="127">
        <f t="shared" si="1"/>
        <v>2.7401226013828626</v>
      </c>
      <c r="Y152" s="127">
        <f t="shared" si="1"/>
        <v>2.998399581898433</v>
      </c>
      <c r="Z152" s="127">
        <f t="shared" si="1"/>
        <v>1.1904194283030731</v>
      </c>
      <c r="AA152" s="127">
        <f t="shared" si="1"/>
        <v>1.5540594089532331</v>
      </c>
      <c r="AB152" s="127">
        <f t="shared" si="1"/>
        <v>8.4822935629622815</v>
      </c>
      <c r="AC152" s="127">
        <f t="shared" si="1"/>
        <v>20.144930368303765</v>
      </c>
      <c r="AD152" s="127">
        <f t="shared" si="1"/>
        <v>30.182055786016154</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179.75967767381482</v>
      </c>
      <c r="F154" s="127">
        <f>SUM(F$141, F$153, -1 * IF(OR($B$6=2005,$B$6&gt;=2020),SUM(F$99:F$122),0), IF(AND(ISNUMBER(SEARCH($B$4,"AT|BE|CH|GB|IE|LT|LU|NL")),SUM(F$143:F$149)&gt;0),SUM(F$143:F$149)-SUM(F$27:F$33),0))</f>
        <v>180.8800268550732</v>
      </c>
      <c r="G154" s="127">
        <f>SUM(G$141, G$153, IF(AND(ISNUMBER(SEARCH($B$4,"AT|BE|CH|GB|IE|LT|LU|NL")),SUM(G$143:G$149)&gt;0),SUM(G$143:G$149)-SUM(G$27:G$33),0))</f>
        <v>31.049918750254147</v>
      </c>
      <c r="H154" s="127">
        <f>SUM(H$141, H$153, IF(AND(ISNUMBER(SEARCH($B$4,"AT|BE|CH|GB|IE|LT|LU|NL")),SUM(H$143:H$149)&gt;0),SUM(H$143:H$149)-SUM(H$27:H$33),0))</f>
        <v>60.945773709605319</v>
      </c>
      <c r="I154" s="127">
        <f t="shared" ref="I154:AD154" si="2">SUM(I$141, I$153, IF(AND(ISNUMBER(SEARCH($B$4,"AT|BE|CH|GB|IE|LT|LU|NL")),SUM(I$143:I$149)&gt;0),SUM(I$143:I$149)-SUM(I$27:I$33),0))</f>
        <v>23.250034135763162</v>
      </c>
      <c r="J154" s="127">
        <f t="shared" si="2"/>
        <v>36.972689778204398</v>
      </c>
      <c r="K154" s="127">
        <f t="shared" si="2"/>
        <v>49.735480171595967</v>
      </c>
      <c r="L154" s="127">
        <f t="shared" si="2"/>
        <v>0</v>
      </c>
      <c r="M154" s="127">
        <f t="shared" si="2"/>
        <v>728.44040995267096</v>
      </c>
      <c r="N154" s="127">
        <f t="shared" si="2"/>
        <v>17.151373215985256</v>
      </c>
      <c r="O154" s="127">
        <f t="shared" si="2"/>
        <v>0.98440871471026958</v>
      </c>
      <c r="P154" s="127">
        <f t="shared" si="2"/>
        <v>0.90925966393085078</v>
      </c>
      <c r="Q154" s="127">
        <f t="shared" si="2"/>
        <v>0</v>
      </c>
      <c r="R154" s="127">
        <f t="shared" si="2"/>
        <v>0</v>
      </c>
      <c r="S154" s="127">
        <f t="shared" si="2"/>
        <v>0</v>
      </c>
      <c r="T154" s="127">
        <f t="shared" si="2"/>
        <v>0</v>
      </c>
      <c r="U154" s="127">
        <f t="shared" si="2"/>
        <v>0</v>
      </c>
      <c r="V154" s="127">
        <f t="shared" si="2"/>
        <v>0</v>
      </c>
      <c r="W154" s="127">
        <f t="shared" si="2"/>
        <v>50.546883425890861</v>
      </c>
      <c r="X154" s="127">
        <f t="shared" si="2"/>
        <v>2.7401226013828626</v>
      </c>
      <c r="Y154" s="127">
        <f t="shared" si="2"/>
        <v>2.998399581898433</v>
      </c>
      <c r="Z154" s="127">
        <f t="shared" si="2"/>
        <v>1.1904194283030731</v>
      </c>
      <c r="AA154" s="127">
        <f t="shared" si="2"/>
        <v>1.5540594089532331</v>
      </c>
      <c r="AB154" s="127">
        <f t="shared" si="2"/>
        <v>8.4822935629622815</v>
      </c>
      <c r="AC154" s="127">
        <f t="shared" si="2"/>
        <v>20.144930368303765</v>
      </c>
      <c r="AD154" s="127">
        <f t="shared" si="2"/>
        <v>30.182055786016154</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6.2538436477983739</v>
      </c>
      <c r="F157" s="130">
        <v>0.39963388728463806</v>
      </c>
      <c r="G157" s="130">
        <v>0.47105849134916089</v>
      </c>
      <c r="H157" s="130">
        <v>3.2089270054370899E-3</v>
      </c>
      <c r="I157" s="130">
        <v>0.51015628303023897</v>
      </c>
      <c r="J157" s="130">
        <v>0.51015628303023897</v>
      </c>
      <c r="K157" s="130">
        <v>0.51015628303023897</v>
      </c>
      <c r="L157" s="130" t="s">
        <v>429</v>
      </c>
      <c r="M157" s="130">
        <v>0.73956206193065577</v>
      </c>
      <c r="N157" s="130">
        <v>4.0812502642419114E-4</v>
      </c>
      <c r="O157" s="130">
        <v>4.0812502642419114E-4</v>
      </c>
      <c r="P157" s="130">
        <v>1.4284375924846691E-4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20406.251321209558</v>
      </c>
      <c r="AG157" s="95"/>
      <c r="AH157" s="95"/>
      <c r="AI157" s="95"/>
      <c r="AJ157" s="95"/>
      <c r="AK157" s="95"/>
      <c r="AL157" s="92" t="s">
        <v>50</v>
      </c>
    </row>
    <row r="158" spans="1:38" s="1" customFormat="1" ht="26.25" customHeight="1" x14ac:dyDescent="0.25">
      <c r="A158" s="92" t="s">
        <v>328</v>
      </c>
      <c r="B158" s="92" t="s">
        <v>331</v>
      </c>
      <c r="C158" s="93" t="s">
        <v>332</v>
      </c>
      <c r="D158" s="94"/>
      <c r="E158" s="130">
        <v>0.19051513925587577</v>
      </c>
      <c r="F158" s="130">
        <v>1.6357131776218406E-2</v>
      </c>
      <c r="G158" s="130">
        <v>1.3178242246281498E-2</v>
      </c>
      <c r="H158" s="130">
        <v>8.9772328075792302E-5</v>
      </c>
      <c r="I158" s="130">
        <v>1.4272034587424091E-2</v>
      </c>
      <c r="J158" s="130">
        <v>1.4272034587424091E-2</v>
      </c>
      <c r="K158" s="130">
        <v>1.4272034587424091E-2</v>
      </c>
      <c r="L158" s="130" t="s">
        <v>429</v>
      </c>
      <c r="M158" s="130">
        <v>5.7198509329785978E-2</v>
      </c>
      <c r="N158" s="130">
        <v>1.1417627669939272E-5</v>
      </c>
      <c r="O158" s="130">
        <v>1.1417627669939272E-5</v>
      </c>
      <c r="P158" s="130">
        <v>3.9961696844787452E-6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570.88138349696362</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432</v>
      </c>
      <c r="J159" s="130" t="s">
        <v>432</v>
      </c>
      <c r="K159" s="130" t="s">
        <v>432</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432</v>
      </c>
      <c r="J160" s="130" t="s">
        <v>432</v>
      </c>
      <c r="K160" s="130" t="s">
        <v>432</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432</v>
      </c>
      <c r="J161" s="131" t="s">
        <v>432</v>
      </c>
      <c r="K161" s="131" t="s">
        <v>432</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432</v>
      </c>
      <c r="J162" s="132" t="s">
        <v>432</v>
      </c>
      <c r="K162" s="132" t="s">
        <v>432</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432</v>
      </c>
      <c r="J163" s="132" t="s">
        <v>432</v>
      </c>
      <c r="K163" s="132" t="s">
        <v>432</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432</v>
      </c>
      <c r="J164" s="132" t="s">
        <v>432</v>
      </c>
      <c r="K164" s="132" t="s">
        <v>432</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40" t="s">
        <v>372</v>
      </c>
      <c r="B166" s="140"/>
      <c r="C166" s="140"/>
      <c r="D166" s="140"/>
      <c r="E166" s="140"/>
      <c r="F166" s="140"/>
      <c r="G166" s="140"/>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40" t="s">
        <v>376</v>
      </c>
      <c r="B167" s="140"/>
      <c r="C167" s="140"/>
      <c r="D167" s="140"/>
      <c r="E167" s="140"/>
      <c r="F167" s="140"/>
      <c r="G167" s="140"/>
      <c r="H167" s="37"/>
      <c r="I167" s="38"/>
      <c r="J167"/>
      <c r="K167"/>
      <c r="L167"/>
      <c r="M167" s="38"/>
      <c r="N167" s="38"/>
      <c r="O167" s="38"/>
      <c r="P167" s="38"/>
      <c r="Q167" s="38"/>
      <c r="R167" s="38"/>
      <c r="S167" s="38"/>
      <c r="T167" s="38"/>
      <c r="U167" s="38"/>
      <c r="AE167" s="46"/>
    </row>
    <row r="168" spans="1:38" s="45" customFormat="1" ht="26.25" customHeight="1" x14ac:dyDescent="0.35">
      <c r="A168" s="140" t="s">
        <v>373</v>
      </c>
      <c r="B168" s="140"/>
      <c r="C168" s="140"/>
      <c r="D168" s="140"/>
      <c r="E168" s="140"/>
      <c r="F168" s="140"/>
      <c r="G168" s="140"/>
      <c r="H168" s="37"/>
      <c r="I168" s="38"/>
      <c r="J168"/>
      <c r="K168"/>
      <c r="L168"/>
      <c r="M168" s="38"/>
      <c r="N168" s="38"/>
      <c r="O168" s="38"/>
      <c r="P168" s="38"/>
      <c r="Q168" s="38"/>
      <c r="R168" s="38"/>
      <c r="S168" s="38"/>
      <c r="T168" s="38"/>
      <c r="U168" s="38"/>
      <c r="AE168" s="46"/>
    </row>
    <row r="169" spans="1:38" s="43" customFormat="1" ht="26.25" customHeight="1" x14ac:dyDescent="0.35">
      <c r="A169" s="140" t="s">
        <v>374</v>
      </c>
      <c r="B169" s="140"/>
      <c r="C169" s="140"/>
      <c r="D169" s="140"/>
      <c r="E169" s="140"/>
      <c r="F169" s="140"/>
      <c r="G169" s="140"/>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40" t="s">
        <v>375</v>
      </c>
      <c r="B170" s="140"/>
      <c r="C170" s="140"/>
      <c r="D170" s="140"/>
      <c r="E170" s="140"/>
      <c r="F170" s="140"/>
      <c r="G170" s="140"/>
      <c r="H170" s="37"/>
      <c r="I170" s="38"/>
      <c r="J170"/>
      <c r="K170"/>
      <c r="L170"/>
      <c r="M170" s="38"/>
      <c r="N170" s="38"/>
      <c r="O170" s="38"/>
      <c r="P170" s="38"/>
      <c r="Q170" s="38"/>
      <c r="R170" s="38"/>
      <c r="S170" s="38"/>
      <c r="T170" s="38"/>
      <c r="U170" s="38"/>
      <c r="AE170" s="46"/>
    </row>
  </sheetData>
  <sheetProtection sheet="1" objects="1" scenarios="1"/>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2021-02-10T18:42:38Z</dcterms:modified>
</cp:coreProperties>
</file>