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<sst xmlns="http://schemas.openxmlformats.org/spreadsheetml/2006/main" count="3663" uniqueCount="437">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</sst>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1996</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1996</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6.9410401490590825</v>
      </c>
      <c r="F14" s="120">
        <v>0.22031442726593459</v>
      </c>
      <c r="G14" s="120">
        <v>4.3427717071863459</v>
      </c>
      <c r="H14" s="120">
        <v>0.1637167176962758</v>
      </c>
      <c r="I14" s="120" t="s">
        <v>429</v>
      </c>
      <c r="J14" s="120" t="s">
        <v>429</v>
      </c>
      <c r="K14" s="120" t="s">
        <v>429</v>
      </c>
      <c r="L14" s="120" t="s">
        <v>429</v>
      </c>
      <c r="M14" s="120">
        <v>1.825303489561344</v>
      </c>
      <c r="N14" s="120">
        <v>0.67172508767648598</v>
      </c>
      <c r="O14" s="120">
        <v>6.6246725341496226E-2</v>
      </c>
      <c r="P14" s="120">
        <v>0.19218371580110755</v>
      </c>
      <c r="Q14" s="120" t="s">
        <v>429</v>
      </c>
      <c r="R14" s="120" t="s">
        <v>429</v>
      </c>
      <c r="S14" s="120" t="s">
        <v>429</v>
      </c>
      <c r="T14" s="120" t="s">
        <v>429</v>
      </c>
      <c r="U14" s="120" t="s">
        <v>429</v>
      </c>
      <c r="V14" s="120" t="s">
        <v>429</v>
      </c>
      <c r="W14" s="120">
        <v>0.37194042054556509</v>
      </c>
      <c r="X14" s="120">
        <v>2.9080066695519836E-3</v>
      </c>
      <c r="Y14" s="120">
        <v>1.0549732008320099E-3</v>
      </c>
      <c r="Z14" s="120">
        <v>9.6450329144414271E-4</v>
      </c>
      <c r="AA14" s="120">
        <v>1.4775686644138278E-3</v>
      </c>
      <c r="AB14" s="120">
        <v>6.4050518262419656E-3</v>
      </c>
      <c r="AC14" s="120">
        <v>0.22124381465609499</v>
      </c>
      <c r="AD14" s="120">
        <v>1.4572974655099935</v>
      </c>
      <c r="AE14" s="31"/>
      <c r="AF14" s="133">
        <v>19701.996773059996</v>
      </c>
      <c r="AG14" s="133">
        <v>47524.603543637888</v>
      </c>
      <c r="AH14" s="133">
        <v>79654.542492421286</v>
      </c>
      <c r="AI14" s="133">
        <v>6119</v>
      </c>
      <c r="AJ14" s="133">
        <v>7115</v>
      </c>
      <c r="AK14" s="133"/>
      <c r="AL14" s="69" t="s">
        <v>50</v>
      </c>
    </row>
    <row r="15" spans="1:38" s="1" customFormat="1" ht="26.25" customHeight="1" x14ac:dyDescent="0.25">
      <c r="A15" s="49" t="s">
        <v>54</v>
      </c>
      <c r="B15" s="49" t="s">
        <v>55</v>
      </c>
      <c r="C15" s="50" t="s">
        <v>56</v>
      </c>
      <c r="D15" s="51"/>
      <c r="E15" s="120">
        <v>3.4790000000000001</v>
      </c>
      <c r="F15" s="120" t="s">
        <v>433</v>
      </c>
      <c r="G15" s="120">
        <v>3.488</v>
      </c>
      <c r="H15" s="120">
        <v>8.5352297845482372E-2</v>
      </c>
      <c r="I15" s="120" t="s">
        <v>429</v>
      </c>
      <c r="J15" s="120" t="s">
        <v>429</v>
      </c>
      <c r="K15" s="120" t="s">
        <v>429</v>
      </c>
      <c r="L15" s="120" t="s">
        <v>429</v>
      </c>
      <c r="M15" s="120">
        <v>0.435</v>
      </c>
      <c r="N15" s="120">
        <v>0.26298646000000003</v>
      </c>
      <c r="O15" s="120">
        <v>0.15182637852774564</v>
      </c>
      <c r="P15" s="120">
        <v>9.8619922500000016E-3</v>
      </c>
      <c r="Q15" s="120" t="s">
        <v>429</v>
      </c>
      <c r="R15" s="120" t="s">
        <v>429</v>
      </c>
      <c r="S15" s="120" t="s">
        <v>429</v>
      </c>
      <c r="T15" s="120" t="s">
        <v>429</v>
      </c>
      <c r="U15" s="120" t="s">
        <v>429</v>
      </c>
      <c r="V15" s="120" t="s">
        <v>429</v>
      </c>
      <c r="W15" s="120">
        <v>1.9219875440087679E-2</v>
      </c>
      <c r="X15" s="120">
        <v>1.0553517053206004E-4</v>
      </c>
      <c r="Y15" s="120">
        <v>6.3519428525300444E-4</v>
      </c>
      <c r="Z15" s="120">
        <v>5.5354949398424584E-4</v>
      </c>
      <c r="AA15" s="120">
        <v>8.0961273023068964E-4</v>
      </c>
      <c r="AB15" s="120">
        <v>2.10389168E-3</v>
      </c>
      <c r="AC15" s="120">
        <v>2.436695088017536E-3</v>
      </c>
      <c r="AD15" s="120">
        <v>1.729788789607891E-6</v>
      </c>
      <c r="AE15" s="31"/>
      <c r="AF15" s="133">
        <v>31002.844000000001</v>
      </c>
      <c r="AG15" s="133">
        <v>0</v>
      </c>
      <c r="AH15" s="133">
        <v>8382.6051002192016</v>
      </c>
      <c r="AI15" s="133">
        <v>0</v>
      </c>
      <c r="AJ15" s="133">
        <v>0</v>
      </c>
      <c r="AK15" s="133"/>
      <c r="AL15" s="69" t="s">
        <v>50</v>
      </c>
    </row>
    <row r="16" spans="1:38" s="1" customFormat="1" ht="26.25" customHeight="1" x14ac:dyDescent="0.25">
      <c r="A16" s="49" t="s">
        <v>54</v>
      </c>
      <c r="B16" s="49" t="s">
        <v>57</v>
      </c>
      <c r="C16" s="50" t="s">
        <v>58</v>
      </c>
      <c r="D16" s="51"/>
      <c r="E16" s="120">
        <v>0.70588003496712537</v>
      </c>
      <c r="F16" s="120">
        <v>2.3529334498904176E-3</v>
      </c>
      <c r="G16" s="120">
        <v>1.4117600699342506E-3</v>
      </c>
      <c r="H16" s="120">
        <v>4.7058668997808353E-3</v>
      </c>
      <c r="I16" s="120" t="s">
        <v>429</v>
      </c>
      <c r="J16" s="120" t="s">
        <v>429</v>
      </c>
      <c r="K16" s="120" t="s">
        <v>429</v>
      </c>
      <c r="L16" s="120" t="s">
        <v>429</v>
      </c>
      <c r="M16" s="120">
        <v>4.7058668997808355E-2</v>
      </c>
      <c r="N16" s="120">
        <v>7.0588003496712528E-6</v>
      </c>
      <c r="O16" s="120">
        <v>1.1764667249452088E-6</v>
      </c>
      <c r="P16" s="120">
        <v>4.7058668997808356E-4</v>
      </c>
      <c r="Q16" s="120" t="s">
        <v>429</v>
      </c>
      <c r="R16" s="120" t="s">
        <v>429</v>
      </c>
      <c r="S16" s="120" t="s">
        <v>429</v>
      </c>
      <c r="T16" s="120" t="s">
        <v>429</v>
      </c>
      <c r="U16" s="120" t="s">
        <v>429</v>
      </c>
      <c r="V16" s="120" t="s">
        <v>429</v>
      </c>
      <c r="W16" s="120">
        <v>9.4117337995616712E-4</v>
      </c>
      <c r="X16" s="120">
        <v>9.9336572193555465E-6</v>
      </c>
      <c r="Y16" s="120">
        <v>1.4900485829033317E-5</v>
      </c>
      <c r="Z16" s="120">
        <v>1.4900485829033317E-5</v>
      </c>
      <c r="AA16" s="120">
        <v>1.4900485829033317E-5</v>
      </c>
      <c r="AB16" s="120">
        <v>5.463511470645549E-5</v>
      </c>
      <c r="AC16" s="120">
        <v>1.8823467599123344E-4</v>
      </c>
      <c r="AD16" s="120">
        <v>8.4705604196055037E-8</v>
      </c>
      <c r="AE16" s="31"/>
      <c r="AF16" s="133">
        <v>0</v>
      </c>
      <c r="AG16" s="133">
        <v>0</v>
      </c>
      <c r="AH16" s="133">
        <v>4705.8668997808354</v>
      </c>
      <c r="AI16" s="133">
        <v>31</v>
      </c>
      <c r="AJ16" s="133">
        <v>0</v>
      </c>
      <c r="AK16" s="133"/>
      <c r="AL16" s="69" t="s">
        <v>50</v>
      </c>
    </row>
    <row r="17" spans="1:38" s="2" customFormat="1" ht="26.25" customHeight="1" x14ac:dyDescent="0.25">
      <c r="A17" s="49" t="s">
        <v>54</v>
      </c>
      <c r="B17" s="49" t="s">
        <v>59</v>
      </c>
      <c r="C17" s="50" t="s">
        <v>60</v>
      </c>
      <c r="D17" s="51"/>
      <c r="E17" s="120">
        <v>4.7510056340201663</v>
      </c>
      <c r="F17" s="120">
        <v>7.2634880392599049E-2</v>
      </c>
      <c r="G17" s="120">
        <v>4.7611132077401743</v>
      </c>
      <c r="H17" s="120">
        <v>2.0398427755618578E-2</v>
      </c>
      <c r="I17" s="120" t="s">
        <v>429</v>
      </c>
      <c r="J17" s="120" t="s">
        <v>429</v>
      </c>
      <c r="K17" s="120" t="s">
        <v>429</v>
      </c>
      <c r="L17" s="120" t="s">
        <v>429</v>
      </c>
      <c r="M17" s="120">
        <v>206.69520742390512</v>
      </c>
      <c r="N17" s="120">
        <v>0.15812635835983579</v>
      </c>
      <c r="O17" s="120">
        <v>3.8524679909124407E-3</v>
      </c>
      <c r="P17" s="120">
        <v>5.4673975665839921E-4</v>
      </c>
      <c r="Q17" s="120" t="s">
        <v>429</v>
      </c>
      <c r="R17" s="120" t="s">
        <v>429</v>
      </c>
      <c r="S17" s="120" t="s">
        <v>429</v>
      </c>
      <c r="T17" s="120" t="s">
        <v>429</v>
      </c>
      <c r="U17" s="120" t="s">
        <v>429</v>
      </c>
      <c r="V17" s="120" t="s">
        <v>429</v>
      </c>
      <c r="W17" s="120">
        <v>3.5971419309167987E-2</v>
      </c>
      <c r="X17" s="120">
        <v>2.2912432166796235E-4</v>
      </c>
      <c r="Y17" s="120">
        <v>4.6853993833714466E-4</v>
      </c>
      <c r="Z17" s="120">
        <v>1.3042654649264853E-4</v>
      </c>
      <c r="AA17" s="120">
        <v>1.049390182803744E-4</v>
      </c>
      <c r="AB17" s="120">
        <v>9.3302982477812973E-4</v>
      </c>
      <c r="AC17" s="120">
        <v>5.5014242977890655E-3</v>
      </c>
      <c r="AD17" s="120">
        <v>0.13419755577737716</v>
      </c>
      <c r="AE17" s="31"/>
      <c r="AF17" s="133">
        <v>1613.1741324088748</v>
      </c>
      <c r="AG17" s="133">
        <v>7988.4222088010865</v>
      </c>
      <c r="AH17" s="133">
        <v>16823.788</v>
      </c>
      <c r="AI17" s="133">
        <v>20</v>
      </c>
      <c r="AJ17" s="133">
        <v>0</v>
      </c>
      <c r="AK17" s="133"/>
      <c r="AL17" s="69" t="s">
        <v>50</v>
      </c>
    </row>
    <row r="18" spans="1:38" s="2" customFormat="1" ht="26.25" customHeight="1" x14ac:dyDescent="0.25">
      <c r="A18" s="49" t="s">
        <v>54</v>
      </c>
      <c r="B18" s="49" t="s">
        <v>61</v>
      </c>
      <c r="C18" s="50" t="s">
        <v>62</v>
      </c>
      <c r="D18" s="51"/>
      <c r="E18" s="120">
        <v>0.1817330803120632</v>
      </c>
      <c r="F18" s="120">
        <v>3.0705697569234748E-3</v>
      </c>
      <c r="G18" s="120">
        <v>0.16057054898941414</v>
      </c>
      <c r="H18" s="120">
        <v>3.3989762508160049E-3</v>
      </c>
      <c r="I18" s="120" t="s">
        <v>429</v>
      </c>
      <c r="J18" s="120" t="s">
        <v>429</v>
      </c>
      <c r="K18" s="120" t="s">
        <v>429</v>
      </c>
      <c r="L18" s="120" t="s">
        <v>429</v>
      </c>
      <c r="M18" s="120">
        <v>3.8592746729900373E-2</v>
      </c>
      <c r="N18" s="120">
        <v>1.39475961407988E-3</v>
      </c>
      <c r="O18" s="120">
        <v>1.8254834473077173E-3</v>
      </c>
      <c r="P18" s="120">
        <v>4.8565397554674772E-4</v>
      </c>
      <c r="Q18" s="120" t="s">
        <v>429</v>
      </c>
      <c r="R18" s="120" t="s">
        <v>429</v>
      </c>
      <c r="S18" s="120" t="s">
        <v>429</v>
      </c>
      <c r="T18" s="120" t="s">
        <v>429</v>
      </c>
      <c r="U18" s="120" t="s">
        <v>429</v>
      </c>
      <c r="V18" s="120" t="s">
        <v>429</v>
      </c>
      <c r="W18" s="120">
        <v>3.5627579301817626E-2</v>
      </c>
      <c r="X18" s="120">
        <v>1.0378107423799596E-4</v>
      </c>
      <c r="Y18" s="120">
        <v>1.9736452795231002E-4</v>
      </c>
      <c r="Z18" s="120">
        <v>5.7735847539832189E-5</v>
      </c>
      <c r="AA18" s="120">
        <v>4.5971873954562979E-5</v>
      </c>
      <c r="AB18" s="120">
        <v>4.0485332368470111E-4</v>
      </c>
      <c r="AC18" s="120">
        <v>1.0589555854423505E-3</v>
      </c>
      <c r="AD18" s="120">
        <v>3.0088912731643064E-2</v>
      </c>
      <c r="AE18" s="31"/>
      <c r="AF18" s="133">
        <v>677.06326868625479</v>
      </c>
      <c r="AG18" s="133">
        <v>151.68779999999998</v>
      </c>
      <c r="AH18" s="133">
        <v>2015.2839999999999</v>
      </c>
      <c r="AI18" s="133">
        <v>0</v>
      </c>
      <c r="AJ18" s="133">
        <v>0</v>
      </c>
      <c r="AK18" s="133"/>
      <c r="AL18" s="69" t="s">
        <v>50</v>
      </c>
    </row>
    <row r="19" spans="1:38" s="2" customFormat="1" ht="26.25" customHeight="1" x14ac:dyDescent="0.25">
      <c r="A19" s="49" t="s">
        <v>54</v>
      </c>
      <c r="B19" s="49" t="s">
        <v>63</v>
      </c>
      <c r="C19" s="50" t="s">
        <v>64</v>
      </c>
      <c r="D19" s="51"/>
      <c r="E19" s="120">
        <v>1.17546422486526</v>
      </c>
      <c r="F19" s="120">
        <v>4.9000713372065033E-2</v>
      </c>
      <c r="G19" s="120">
        <v>0.49515545945541101</v>
      </c>
      <c r="H19" s="120">
        <v>2.7454379492212414E-2</v>
      </c>
      <c r="I19" s="120" t="s">
        <v>429</v>
      </c>
      <c r="J19" s="120" t="s">
        <v>429</v>
      </c>
      <c r="K19" s="120" t="s">
        <v>429</v>
      </c>
      <c r="L19" s="120" t="s">
        <v>429</v>
      </c>
      <c r="M19" s="120">
        <v>0.55014399305333028</v>
      </c>
      <c r="N19" s="120">
        <v>0.25953560992087471</v>
      </c>
      <c r="O19" s="120">
        <v>1.2752757778030796E-2</v>
      </c>
      <c r="P19" s="120">
        <v>9.9308667615780177E-3</v>
      </c>
      <c r="Q19" s="120" t="s">
        <v>429</v>
      </c>
      <c r="R19" s="120" t="s">
        <v>429</v>
      </c>
      <c r="S19" s="120" t="s">
        <v>429</v>
      </c>
      <c r="T19" s="120" t="s">
        <v>429</v>
      </c>
      <c r="U19" s="120" t="s">
        <v>429</v>
      </c>
      <c r="V19" s="120" t="s">
        <v>429</v>
      </c>
      <c r="W19" s="120">
        <v>0.53109127091628605</v>
      </c>
      <c r="X19" s="120">
        <v>5.2754225884499833E-3</v>
      </c>
      <c r="Y19" s="120">
        <v>9.0574462483266963E-3</v>
      </c>
      <c r="Z19" s="120">
        <v>3.6439950672236027E-3</v>
      </c>
      <c r="AA19" s="120">
        <v>3.6376166323315081E-3</v>
      </c>
      <c r="AB19" s="120">
        <v>2.161448053633179E-2</v>
      </c>
      <c r="AC19" s="120">
        <v>7.8710741449595251E-2</v>
      </c>
      <c r="AD19" s="120">
        <v>0.34178550472538372</v>
      </c>
      <c r="AE19" s="31"/>
      <c r="AF19" s="133">
        <v>1394.4347855186038</v>
      </c>
      <c r="AG19" s="133">
        <v>1935.7</v>
      </c>
      <c r="AH19" s="133">
        <v>10348.103999999999</v>
      </c>
      <c r="AI19" s="133">
        <v>2662</v>
      </c>
      <c r="AJ19" s="133">
        <v>2629</v>
      </c>
      <c r="AK19" s="133"/>
      <c r="AL19" s="69" t="s">
        <v>50</v>
      </c>
    </row>
    <row r="20" spans="1:38" s="2" customFormat="1" ht="26.25" customHeight="1" x14ac:dyDescent="0.25">
      <c r="A20" s="49" t="s">
        <v>54</v>
      </c>
      <c r="B20" s="49" t="s">
        <v>65</v>
      </c>
      <c r="C20" s="50" t="s">
        <v>66</v>
      </c>
      <c r="D20" s="51"/>
      <c r="E20" s="120">
        <v>5.7105159158237138</v>
      </c>
      <c r="F20" s="120">
        <v>0.45893343218754173</v>
      </c>
      <c r="G20" s="120">
        <v>1.9552000000000005</v>
      </c>
      <c r="H20" s="120">
        <v>7.703172541921649E-2</v>
      </c>
      <c r="I20" s="120" t="s">
        <v>429</v>
      </c>
      <c r="J20" s="120" t="s">
        <v>429</v>
      </c>
      <c r="K20" s="120" t="s">
        <v>429</v>
      </c>
      <c r="L20" s="120" t="s">
        <v>429</v>
      </c>
      <c r="M20" s="120">
        <v>3.0644153513943424</v>
      </c>
      <c r="N20" s="120">
        <v>0.67814332667800481</v>
      </c>
      <c r="O20" s="120">
        <v>7.3949955959850211E-2</v>
      </c>
      <c r="P20" s="120">
        <v>6.0286513714760424E-2</v>
      </c>
      <c r="Q20" s="120" t="s">
        <v>429</v>
      </c>
      <c r="R20" s="120" t="s">
        <v>429</v>
      </c>
      <c r="S20" s="120" t="s">
        <v>429</v>
      </c>
      <c r="T20" s="120" t="s">
        <v>429</v>
      </c>
      <c r="U20" s="120" t="s">
        <v>429</v>
      </c>
      <c r="V20" s="120" t="s">
        <v>429</v>
      </c>
      <c r="W20" s="120">
        <v>0.59508888818361916</v>
      </c>
      <c r="X20" s="120">
        <v>7.3505199455263363E-4</v>
      </c>
      <c r="Y20" s="120">
        <v>1.7965598803420862E-3</v>
      </c>
      <c r="Z20" s="120">
        <v>5.8359570574661947E-4</v>
      </c>
      <c r="AA20" s="120">
        <v>5.25781694325222E-4</v>
      </c>
      <c r="AB20" s="120">
        <v>3.6409892749665611E-3</v>
      </c>
      <c r="AC20" s="120">
        <v>0.11942097763672384</v>
      </c>
      <c r="AD20" s="120">
        <v>1.0245127352997807</v>
      </c>
      <c r="AE20" s="31"/>
      <c r="AF20" s="133">
        <v>5131.3559775073445</v>
      </c>
      <c r="AG20" s="133">
        <v>3873.3818673392266</v>
      </c>
      <c r="AH20" s="133">
        <v>28239.22</v>
      </c>
      <c r="AI20" s="133">
        <v>28319</v>
      </c>
      <c r="AJ20" s="133">
        <v>809</v>
      </c>
      <c r="AK20" s="133"/>
      <c r="AL20" s="69" t="s">
        <v>50</v>
      </c>
    </row>
    <row r="21" spans="1:38" s="2" customFormat="1" ht="26.25" customHeight="1" x14ac:dyDescent="0.25">
      <c r="A21" s="49" t="s">
        <v>54</v>
      </c>
      <c r="B21" s="49" t="s">
        <v>67</v>
      </c>
      <c r="C21" s="50" t="s">
        <v>68</v>
      </c>
      <c r="D21" s="51"/>
      <c r="E21" s="120">
        <v>0.93003474728519664</v>
      </c>
      <c r="F21" s="120">
        <v>1.3371702025550648E-2</v>
      </c>
      <c r="G21" s="120">
        <v>0.51946744936749034</v>
      </c>
      <c r="H21" s="120">
        <v>1.999866302022256E-2</v>
      </c>
      <c r="I21" s="120" t="s">
        <v>429</v>
      </c>
      <c r="J21" s="120" t="s">
        <v>429</v>
      </c>
      <c r="K21" s="120" t="s">
        <v>429</v>
      </c>
      <c r="L21" s="120" t="s">
        <v>429</v>
      </c>
      <c r="M21" s="120">
        <v>0.1184289022327565</v>
      </c>
      <c r="N21" s="120">
        <v>1.9052447240654523E-3</v>
      </c>
      <c r="O21" s="120">
        <v>4.9727797461516458E-4</v>
      </c>
      <c r="P21" s="120">
        <v>3.1591758427845459E-4</v>
      </c>
      <c r="Q21" s="120" t="s">
        <v>429</v>
      </c>
      <c r="R21" s="120" t="s">
        <v>429</v>
      </c>
      <c r="S21" s="120" t="s">
        <v>429</v>
      </c>
      <c r="T21" s="120" t="s">
        <v>429</v>
      </c>
      <c r="U21" s="120" t="s">
        <v>429</v>
      </c>
      <c r="V21" s="120" t="s">
        <v>429</v>
      </c>
      <c r="W21" s="120">
        <v>1.8330463885341187E-2</v>
      </c>
      <c r="X21" s="120">
        <v>1.684501703793667E-4</v>
      </c>
      <c r="Y21" s="120">
        <v>7.0476865341090084E-4</v>
      </c>
      <c r="Z21" s="120">
        <v>1.1645808812708812E-4</v>
      </c>
      <c r="AA21" s="120">
        <v>9.9460567927957578E-5</v>
      </c>
      <c r="AB21" s="120">
        <v>1.089137479845313E-3</v>
      </c>
      <c r="AC21" s="120">
        <v>2.2589297078891382E-3</v>
      </c>
      <c r="AD21" s="120">
        <v>6.5355444667182419E-2</v>
      </c>
      <c r="AE21" s="31"/>
      <c r="AF21" s="133">
        <v>3269.2043702962351</v>
      </c>
      <c r="AG21" s="133">
        <v>113.10153248710829</v>
      </c>
      <c r="AH21" s="133">
        <v>11216.236000000001</v>
      </c>
      <c r="AI21" s="133">
        <v>28</v>
      </c>
      <c r="AJ21" s="133">
        <v>6</v>
      </c>
      <c r="AK21" s="133"/>
      <c r="AL21" s="69" t="s">
        <v>50</v>
      </c>
    </row>
    <row r="22" spans="1:38" s="2" customFormat="1" ht="26.25" customHeight="1" x14ac:dyDescent="0.25">
      <c r="A22" s="49" t="s">
        <v>54</v>
      </c>
      <c r="B22" s="52" t="s">
        <v>69</v>
      </c>
      <c r="C22" s="50" t="s">
        <v>70</v>
      </c>
      <c r="D22" s="51"/>
      <c r="E22" s="120">
        <v>8.719030842117192</v>
      </c>
      <c r="F22" s="120">
        <v>0.206169441684</v>
      </c>
      <c r="G22" s="120">
        <v>1.6925247267798087</v>
      </c>
      <c r="H22" s="120">
        <v>0.11923765559256168</v>
      </c>
      <c r="I22" s="120" t="s">
        <v>429</v>
      </c>
      <c r="J22" s="120" t="s">
        <v>429</v>
      </c>
      <c r="K22" s="120" t="s">
        <v>429</v>
      </c>
      <c r="L22" s="120" t="s">
        <v>429</v>
      </c>
      <c r="M22" s="120">
        <v>8.1965496740399999</v>
      </c>
      <c r="N22" s="120">
        <v>2.3693159599290001</v>
      </c>
      <c r="O22" s="120">
        <v>8.0953807879999992E-2</v>
      </c>
      <c r="P22" s="120">
        <v>9.4438773419000005E-2</v>
      </c>
      <c r="Q22" s="120" t="s">
        <v>429</v>
      </c>
      <c r="R22" s="120" t="s">
        <v>429</v>
      </c>
      <c r="S22" s="120" t="s">
        <v>429</v>
      </c>
      <c r="T22" s="120" t="s">
        <v>429</v>
      </c>
      <c r="U22" s="120" t="s">
        <v>429</v>
      </c>
      <c r="V22" s="120" t="s">
        <v>429</v>
      </c>
      <c r="W22" s="120">
        <v>0.33392186952456165</v>
      </c>
      <c r="X22" s="120">
        <v>4.4481195832707935E-4</v>
      </c>
      <c r="Y22" s="120">
        <v>1.9233524489947287E-3</v>
      </c>
      <c r="Z22" s="120">
        <v>5.1959334452379496E-4</v>
      </c>
      <c r="AA22" s="120">
        <v>3.1332193924212481E-4</v>
      </c>
      <c r="AB22" s="120">
        <v>3.2010796910877273E-3</v>
      </c>
      <c r="AC22" s="120">
        <v>6.4429292583684239E-2</v>
      </c>
      <c r="AD22" s="120">
        <v>0.35370315299999999</v>
      </c>
      <c r="AE22" s="31"/>
      <c r="AF22" s="133">
        <v>3324.5038000000004</v>
      </c>
      <c r="AG22" s="133">
        <v>5549.2168504561678</v>
      </c>
      <c r="AH22" s="133">
        <v>11926.843999999999</v>
      </c>
      <c r="AI22" s="133">
        <v>0</v>
      </c>
      <c r="AJ22" s="133">
        <v>2166</v>
      </c>
      <c r="AK22" s="133"/>
      <c r="AL22" s="69" t="s">
        <v>50</v>
      </c>
    </row>
    <row r="23" spans="1:38" s="2" customFormat="1" ht="26.25" customHeight="1" x14ac:dyDescent="0.25">
      <c r="A23" s="49" t="s">
        <v>71</v>
      </c>
      <c r="B23" s="52" t="s">
        <v>394</v>
      </c>
      <c r="C23" s="50" t="s">
        <v>390</v>
      </c>
      <c r="D23" s="53"/>
      <c r="E23" s="120">
        <v>5.7476657452580717</v>
      </c>
      <c r="F23" s="120">
        <v>0.81834467337709171</v>
      </c>
      <c r="G23" s="120">
        <v>0.11191840956142943</v>
      </c>
      <c r="H23" s="120">
        <v>1.780580362084519E-3</v>
      </c>
      <c r="I23" s="120" t="s">
        <v>429</v>
      </c>
      <c r="J23" s="120" t="s">
        <v>429</v>
      </c>
      <c r="K23" s="120" t="s">
        <v>429</v>
      </c>
      <c r="L23" s="120" t="s">
        <v>429</v>
      </c>
      <c r="M23" s="120">
        <v>6.2690334111514003</v>
      </c>
      <c r="N23" s="120">
        <v>1.2667793217936149E-4</v>
      </c>
      <c r="O23" s="120">
        <v>1.2016492870306922E-4</v>
      </c>
      <c r="P23" s="120">
        <v>4.2057725046074226E-5</v>
      </c>
      <c r="Q23" s="120" t="s">
        <v>429</v>
      </c>
      <c r="R23" s="120" t="s">
        <v>429</v>
      </c>
      <c r="S23" s="120" t="s">
        <v>429</v>
      </c>
      <c r="T23" s="120" t="s">
        <v>429</v>
      </c>
      <c r="U23" s="120" t="s">
        <v>429</v>
      </c>
      <c r="V23" s="120" t="s">
        <v>429</v>
      </c>
      <c r="W23" s="120">
        <v>3.6342563403216982E-2</v>
      </c>
      <c r="X23" s="120">
        <v>2.7779507322636338E-3</v>
      </c>
      <c r="Y23" s="120">
        <v>1.5490636054478217E-2</v>
      </c>
      <c r="Z23" s="120">
        <v>1.6890132800157602E-2</v>
      </c>
      <c r="AA23" s="120">
        <v>4.48268073250603E-3</v>
      </c>
      <c r="AB23" s="120">
        <v>3.9641400319405481E-2</v>
      </c>
      <c r="AC23" s="120">
        <v>7.268512680643398E-3</v>
      </c>
      <c r="AD23" s="120">
        <v>5.9468069853438952E-6</v>
      </c>
      <c r="AE23" s="31"/>
      <c r="AF23" s="133">
        <v>6008.2464351534618</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3.3540352573208381</v>
      </c>
      <c r="F24" s="120">
        <v>6.3823422079234776E-2</v>
      </c>
      <c r="G24" s="120">
        <v>2.1674905501952848</v>
      </c>
      <c r="H24" s="120">
        <v>7.3271398254497591E-2</v>
      </c>
      <c r="I24" s="120" t="s">
        <v>429</v>
      </c>
      <c r="J24" s="120" t="s">
        <v>429</v>
      </c>
      <c r="K24" s="120" t="s">
        <v>429</v>
      </c>
      <c r="L24" s="120" t="s">
        <v>429</v>
      </c>
      <c r="M24" s="120">
        <v>0.90353229186323514</v>
      </c>
      <c r="N24" s="120">
        <v>0.1320601098279259</v>
      </c>
      <c r="O24" s="120">
        <v>1.1925141781271702E-2</v>
      </c>
      <c r="P24" s="120">
        <v>6.0483157675628547E-3</v>
      </c>
      <c r="Q24" s="120" t="s">
        <v>429</v>
      </c>
      <c r="R24" s="120" t="s">
        <v>429</v>
      </c>
      <c r="S24" s="120" t="s">
        <v>429</v>
      </c>
      <c r="T24" s="120" t="s">
        <v>429</v>
      </c>
      <c r="U24" s="120" t="s">
        <v>429</v>
      </c>
      <c r="V24" s="120" t="s">
        <v>429</v>
      </c>
      <c r="W24" s="120">
        <v>0.39063527959353483</v>
      </c>
      <c r="X24" s="120">
        <v>4.0157525211200838E-3</v>
      </c>
      <c r="Y24" s="120">
        <v>8.1551642977473072E-3</v>
      </c>
      <c r="Z24" s="120">
        <v>2.3813596369069582E-3</v>
      </c>
      <c r="AA24" s="120">
        <v>2.1277555674533155E-3</v>
      </c>
      <c r="AB24" s="120">
        <v>1.6680032023227667E-2</v>
      </c>
      <c r="AC24" s="120">
        <v>5.9783991489687605E-2</v>
      </c>
      <c r="AD24" s="120">
        <v>0.27936028036022248</v>
      </c>
      <c r="AE24" s="31"/>
      <c r="AF24" s="133">
        <v>12964.654418340373</v>
      </c>
      <c r="AG24" s="133">
        <v>233.89653421298823</v>
      </c>
      <c r="AH24" s="133">
        <v>24392.77199999999</v>
      </c>
      <c r="AI24" s="133">
        <v>3514</v>
      </c>
      <c r="AJ24" s="133">
        <v>739</v>
      </c>
      <c r="AK24" s="133"/>
      <c r="AL24" s="69" t="s">
        <v>50</v>
      </c>
    </row>
    <row r="25" spans="1:38" s="2" customFormat="1" ht="26.25" customHeight="1" x14ac:dyDescent="0.25">
      <c r="A25" s="49" t="s">
        <v>74</v>
      </c>
      <c r="B25" s="52" t="s">
        <v>75</v>
      </c>
      <c r="C25" s="28" t="s">
        <v>76</v>
      </c>
      <c r="D25" s="51"/>
      <c r="E25" s="120">
        <v>0.57456377090522992</v>
      </c>
      <c r="F25" s="120">
        <v>0.23671792638862377</v>
      </c>
      <c r="G25" s="120">
        <v>6.175476664440236E-2</v>
      </c>
      <c r="H25" s="120">
        <v>4.2068558470659164E-4</v>
      </c>
      <c r="I25" s="120" t="s">
        <v>429</v>
      </c>
      <c r="J25" s="120" t="s">
        <v>429</v>
      </c>
      <c r="K25" s="120" t="s">
        <v>429</v>
      </c>
      <c r="L25" s="120" t="s">
        <v>429</v>
      </c>
      <c r="M25" s="120">
        <v>0.85971095121700181</v>
      </c>
      <c r="N25" s="120">
        <v>5.3504587385049516E-5</v>
      </c>
      <c r="O25" s="120">
        <v>5.3504587385049516E-5</v>
      </c>
      <c r="P25" s="120">
        <v>1.872660558476733E-5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2675.2293692524754</v>
      </c>
      <c r="AG25" s="133"/>
      <c r="AH25" s="133"/>
      <c r="AI25" s="133"/>
      <c r="AJ25" s="133"/>
      <c r="AK25" s="133"/>
      <c r="AL25" s="69" t="s">
        <v>50</v>
      </c>
    </row>
    <row r="26" spans="1:38" s="2" customFormat="1" ht="26.25" customHeight="1" x14ac:dyDescent="0.25">
      <c r="A26" s="49" t="s">
        <v>74</v>
      </c>
      <c r="B26" s="49" t="s">
        <v>77</v>
      </c>
      <c r="C26" s="50" t="s">
        <v>78</v>
      </c>
      <c r="D26" s="51"/>
      <c r="E26" s="120">
        <v>4.6242333050088319E-2</v>
      </c>
      <c r="F26" s="120">
        <v>7.2408421919835847E-2</v>
      </c>
      <c r="G26" s="120">
        <v>5.8256698706530491E-3</v>
      </c>
      <c r="H26" s="120">
        <v>9.756402769783917E-5</v>
      </c>
      <c r="I26" s="120" t="s">
        <v>429</v>
      </c>
      <c r="J26" s="120" t="s">
        <v>429</v>
      </c>
      <c r="K26" s="120" t="s">
        <v>429</v>
      </c>
      <c r="L26" s="120" t="s">
        <v>429</v>
      </c>
      <c r="M26" s="120">
        <v>1.760149491359811</v>
      </c>
      <c r="N26" s="120">
        <v>1.3166770417514632E-5</v>
      </c>
      <c r="O26" s="120">
        <v>6.0443014700345618E-6</v>
      </c>
      <c r="P26" s="120">
        <v>2.1155055145120964E-6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302.21507350172806</v>
      </c>
      <c r="AG26" s="133"/>
      <c r="AH26" s="133"/>
      <c r="AI26" s="133"/>
      <c r="AJ26" s="133"/>
      <c r="AK26" s="133"/>
      <c r="AL26" s="69" t="s">
        <v>50</v>
      </c>
    </row>
    <row r="27" spans="1:38" s="2" customFormat="1" ht="26.25" customHeight="1" x14ac:dyDescent="0.25">
      <c r="A27" s="49" t="s">
        <v>79</v>
      </c>
      <c r="B27" s="49" t="s">
        <v>80</v>
      </c>
      <c r="C27" s="50" t="s">
        <v>81</v>
      </c>
      <c r="D27" s="51"/>
      <c r="E27" s="120">
        <v>43.522360370815953</v>
      </c>
      <c r="F27" s="120">
        <v>31.860251313782793</v>
      </c>
      <c r="G27" s="120">
        <v>0.89188598817347386</v>
      </c>
      <c r="H27" s="120">
        <v>1.9966963978756338</v>
      </c>
      <c r="I27" s="120" t="s">
        <v>429</v>
      </c>
      <c r="J27" s="120" t="s">
        <v>429</v>
      </c>
      <c r="K27" s="120" t="s">
        <v>429</v>
      </c>
      <c r="L27" s="120" t="s">
        <v>429</v>
      </c>
      <c r="M27" s="120">
        <v>227.7095140308993</v>
      </c>
      <c r="N27" s="120">
        <v>9.2558334695493818E-3</v>
      </c>
      <c r="O27" s="120">
        <v>2.425393269177953E-3</v>
      </c>
      <c r="P27" s="120">
        <v>8.4888764421228377E-4</v>
      </c>
      <c r="Q27" s="120" t="s">
        <v>429</v>
      </c>
      <c r="R27" s="120" t="s">
        <v>429</v>
      </c>
      <c r="S27" s="120" t="s">
        <v>429</v>
      </c>
      <c r="T27" s="120" t="s">
        <v>429</v>
      </c>
      <c r="U27" s="120" t="s">
        <v>429</v>
      </c>
      <c r="V27" s="120" t="s">
        <v>429</v>
      </c>
      <c r="W27" s="120">
        <v>1.523355967628198</v>
      </c>
      <c r="X27" s="120">
        <v>5.0556123528704366E-2</v>
      </c>
      <c r="Y27" s="120">
        <v>6.1878794476041186E-2</v>
      </c>
      <c r="Z27" s="120">
        <v>4.7162660641573852E-2</v>
      </c>
      <c r="AA27" s="120">
        <v>5.417817409634796E-2</v>
      </c>
      <c r="AB27" s="120">
        <v>0.21377575274266739</v>
      </c>
      <c r="AC27" s="120">
        <v>0.30467119352563965</v>
      </c>
      <c r="AD27" s="120">
        <v>3.5515216169871916E-4</v>
      </c>
      <c r="AE27" s="31"/>
      <c r="AF27" s="133">
        <v>121915.75069650871</v>
      </c>
      <c r="AG27" s="133"/>
      <c r="AH27" s="133">
        <v>0</v>
      </c>
      <c r="AI27" s="133">
        <v>0</v>
      </c>
      <c r="AJ27" s="133"/>
      <c r="AK27" s="133"/>
      <c r="AL27" s="69" t="s">
        <v>50</v>
      </c>
    </row>
    <row r="28" spans="1:38" s="2" customFormat="1" ht="26.25" customHeight="1" x14ac:dyDescent="0.25">
      <c r="A28" s="49" t="s">
        <v>79</v>
      </c>
      <c r="B28" s="49" t="s">
        <v>82</v>
      </c>
      <c r="C28" s="50" t="s">
        <v>83</v>
      </c>
      <c r="D28" s="51"/>
      <c r="E28" s="120">
        <v>8.2473143204334125</v>
      </c>
      <c r="F28" s="120">
        <v>1.3296415877903898</v>
      </c>
      <c r="G28" s="120">
        <v>0.32352528823294008</v>
      </c>
      <c r="H28" s="120">
        <v>3.1026150494502414E-2</v>
      </c>
      <c r="I28" s="120" t="s">
        <v>429</v>
      </c>
      <c r="J28" s="120" t="s">
        <v>429</v>
      </c>
      <c r="K28" s="120" t="s">
        <v>429</v>
      </c>
      <c r="L28" s="120" t="s">
        <v>429</v>
      </c>
      <c r="M28" s="120">
        <v>25.822174041579981</v>
      </c>
      <c r="N28" s="120">
        <v>4.6555058665553151E-4</v>
      </c>
      <c r="O28" s="120">
        <v>3.252711131029327E-4</v>
      </c>
      <c r="P28" s="120">
        <v>1.1384488958602647E-4</v>
      </c>
      <c r="Q28" s="120" t="s">
        <v>429</v>
      </c>
      <c r="R28" s="120" t="s">
        <v>429</v>
      </c>
      <c r="S28" s="120" t="s">
        <v>429</v>
      </c>
      <c r="T28" s="120" t="s">
        <v>429</v>
      </c>
      <c r="U28" s="120" t="s">
        <v>429</v>
      </c>
      <c r="V28" s="120" t="s">
        <v>429</v>
      </c>
      <c r="W28" s="120">
        <v>9.1400871858601684E-2</v>
      </c>
      <c r="X28" s="120">
        <v>1.3354152132526189E-2</v>
      </c>
      <c r="Y28" s="120">
        <v>1.5559723880086657E-2</v>
      </c>
      <c r="Z28" s="120">
        <v>1.334969360067461E-2</v>
      </c>
      <c r="AA28" s="120">
        <v>1.2134956444639583E-2</v>
      </c>
      <c r="AB28" s="120">
        <v>5.4398526057927041E-2</v>
      </c>
      <c r="AC28" s="120">
        <v>1.8280174371720331E-2</v>
      </c>
      <c r="AD28" s="120">
        <v>6.0407560499552126E-5</v>
      </c>
      <c r="AE28" s="31"/>
      <c r="AF28" s="133">
        <v>16276.232416034463</v>
      </c>
      <c r="AG28" s="133"/>
      <c r="AH28" s="133">
        <v>0</v>
      </c>
      <c r="AI28" s="133">
        <v>0</v>
      </c>
      <c r="AJ28" s="133"/>
      <c r="AK28" s="133"/>
      <c r="AL28" s="69" t="s">
        <v>50</v>
      </c>
    </row>
    <row r="29" spans="1:38" s="2" customFormat="1" ht="26.25" customHeight="1" x14ac:dyDescent="0.25">
      <c r="A29" s="49" t="s">
        <v>79</v>
      </c>
      <c r="B29" s="49" t="s">
        <v>84</v>
      </c>
      <c r="C29" s="50" t="s">
        <v>85</v>
      </c>
      <c r="D29" s="51"/>
      <c r="E29" s="120">
        <v>75.198140713936326</v>
      </c>
      <c r="F29" s="120">
        <v>5.539696741072623</v>
      </c>
      <c r="G29" s="120">
        <v>1.5592256133878604</v>
      </c>
      <c r="H29" s="120">
        <v>1.7365890428151575E-2</v>
      </c>
      <c r="I29" s="120" t="s">
        <v>429</v>
      </c>
      <c r="J29" s="120" t="s">
        <v>429</v>
      </c>
      <c r="K29" s="120" t="s">
        <v>429</v>
      </c>
      <c r="L29" s="120" t="s">
        <v>429</v>
      </c>
      <c r="M29" s="120">
        <v>16.604261697054998</v>
      </c>
      <c r="N29" s="120">
        <v>1.8028641125238437E-3</v>
      </c>
      <c r="O29" s="120">
        <v>1.6837514405113622E-3</v>
      </c>
      <c r="P29" s="120">
        <v>5.8931300417897677E-4</v>
      </c>
      <c r="Q29" s="120" t="s">
        <v>429</v>
      </c>
      <c r="R29" s="120" t="s">
        <v>429</v>
      </c>
      <c r="S29" s="120" t="s">
        <v>429</v>
      </c>
      <c r="T29" s="120" t="s">
        <v>429</v>
      </c>
      <c r="U29" s="120" t="s">
        <v>429</v>
      </c>
      <c r="V29" s="120" t="s">
        <v>429</v>
      </c>
      <c r="W29" s="120">
        <v>0.52382739825599567</v>
      </c>
      <c r="X29" s="120">
        <v>5.9611320622947935E-3</v>
      </c>
      <c r="Y29" s="120">
        <v>3.5676170008580858E-2</v>
      </c>
      <c r="Z29" s="120">
        <v>3.9732737107306931E-2</v>
      </c>
      <c r="AA29" s="120">
        <v>9.3240123458400073E-3</v>
      </c>
      <c r="AB29" s="120">
        <v>9.0694051524022601E-2</v>
      </c>
      <c r="AC29" s="120">
        <v>0.10476547965119917</v>
      </c>
      <c r="AD29" s="120">
        <v>8.4498894286538095E-5</v>
      </c>
      <c r="AE29" s="31"/>
      <c r="AF29" s="133">
        <v>84198.332067069248</v>
      </c>
      <c r="AG29" s="133"/>
      <c r="AH29" s="133">
        <v>0</v>
      </c>
      <c r="AI29" s="133">
        <v>0</v>
      </c>
      <c r="AJ29" s="133"/>
      <c r="AK29" s="133"/>
      <c r="AL29" s="69" t="s">
        <v>50</v>
      </c>
    </row>
    <row r="30" spans="1:38" s="2" customFormat="1" ht="26.25" customHeight="1" x14ac:dyDescent="0.25">
      <c r="A30" s="49" t="s">
        <v>79</v>
      </c>
      <c r="B30" s="49" t="s">
        <v>86</v>
      </c>
      <c r="C30" s="50" t="s">
        <v>87</v>
      </c>
      <c r="D30" s="51"/>
      <c r="E30" s="120">
        <v>0.16456731325339488</v>
      </c>
      <c r="F30" s="120">
        <v>2.5851105094428037</v>
      </c>
      <c r="G30" s="120">
        <v>3.6944840412247212E-3</v>
      </c>
      <c r="H30" s="120">
        <v>1.3246505480091417E-3</v>
      </c>
      <c r="I30" s="120" t="s">
        <v>429</v>
      </c>
      <c r="J30" s="120" t="s">
        <v>429</v>
      </c>
      <c r="K30" s="120" t="s">
        <v>429</v>
      </c>
      <c r="L30" s="120" t="s">
        <v>429</v>
      </c>
      <c r="M30" s="120">
        <v>8.5178485297792541</v>
      </c>
      <c r="N30" s="120">
        <v>1.0923647681210203E-4</v>
      </c>
      <c r="O30" s="120">
        <v>2.1847295362420404E-5</v>
      </c>
      <c r="P30" s="120">
        <v>7.6465533768471423E-6</v>
      </c>
      <c r="Q30" s="120" t="s">
        <v>429</v>
      </c>
      <c r="R30" s="120" t="s">
        <v>429</v>
      </c>
      <c r="S30" s="120" t="s">
        <v>429</v>
      </c>
      <c r="T30" s="120" t="s">
        <v>429</v>
      </c>
      <c r="U30" s="120" t="s">
        <v>429</v>
      </c>
      <c r="V30" s="120" t="s">
        <v>429</v>
      </c>
      <c r="W30" s="120">
        <v>3.3863307811751631E-3</v>
      </c>
      <c r="X30" s="120">
        <v>3.9148785170409304E-4</v>
      </c>
      <c r="Y30" s="120">
        <v>6.5548156254784681E-4</v>
      </c>
      <c r="Z30" s="120">
        <v>2.6115683349702559E-4</v>
      </c>
      <c r="AA30" s="120">
        <v>7.5859843565974556E-4</v>
      </c>
      <c r="AB30" s="120">
        <v>2.066724683408711E-3</v>
      </c>
      <c r="AC30" s="120">
        <v>6.7726615623503255E-4</v>
      </c>
      <c r="AD30" s="120">
        <v>2.1639948343785974E-5</v>
      </c>
      <c r="AE30" s="31"/>
      <c r="AF30" s="133">
        <v>1092.3647681210202</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9.1547807448157457</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2160.4678865969399</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3.2545530303173238</v>
      </c>
      <c r="O32" s="120">
        <v>1.5041596433574797E-2</v>
      </c>
      <c r="P32" s="120" t="s">
        <v>431</v>
      </c>
      <c r="Q32" s="120" t="s">
        <v>429</v>
      </c>
      <c r="R32" s="120" t="s">
        <v>429</v>
      </c>
      <c r="S32" s="120" t="s">
        <v>429</v>
      </c>
      <c r="T32" s="120" t="s">
        <v>429</v>
      </c>
      <c r="U32" s="120" t="s">
        <v>429</v>
      </c>
      <c r="V32" s="120" t="s">
        <v>429</v>
      </c>
      <c r="W32" s="120" t="s">
        <v>431</v>
      </c>
      <c r="X32" s="120">
        <v>1.1628584360855222E-3</v>
      </c>
      <c r="Y32" s="120">
        <v>1.1628584360855222E-3</v>
      </c>
      <c r="Z32" s="120">
        <v>1.1628584360855222E-3</v>
      </c>
      <c r="AA32" s="120">
        <v>1.1628584360855222E-3</v>
      </c>
      <c r="AB32" s="120">
        <v>4.6514337443420888E-3</v>
      </c>
      <c r="AC32" s="120" t="s">
        <v>431</v>
      </c>
      <c r="AD32" s="120" t="s">
        <v>431</v>
      </c>
      <c r="AE32" s="31"/>
      <c r="AF32" s="133"/>
      <c r="AG32" s="133"/>
      <c r="AH32" s="133"/>
      <c r="AI32" s="133"/>
      <c r="AJ32" s="133"/>
      <c r="AK32" s="133">
        <v>47464.705985728622</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47464.705985728622</v>
      </c>
      <c r="AL33" s="69" t="s">
        <v>414</v>
      </c>
    </row>
    <row r="34" spans="1:38" s="2" customFormat="1" ht="26.25" customHeight="1" x14ac:dyDescent="0.25">
      <c r="A34" s="49" t="s">
        <v>71</v>
      </c>
      <c r="B34" s="49" t="s">
        <v>94</v>
      </c>
      <c r="C34" s="50" t="s">
        <v>95</v>
      </c>
      <c r="D34" s="51"/>
      <c r="E34" s="120">
        <v>1.4207452370726923</v>
      </c>
      <c r="F34" s="120">
        <v>0.26982959447660126</v>
      </c>
      <c r="G34" s="120">
        <v>0.14937263697189998</v>
      </c>
      <c r="H34" s="120">
        <v>5.4653907574854195E-4</v>
      </c>
      <c r="I34" s="120" t="s">
        <v>429</v>
      </c>
      <c r="J34" s="120" t="s">
        <v>429</v>
      </c>
      <c r="K34" s="120" t="s">
        <v>429</v>
      </c>
      <c r="L34" s="120" t="s">
        <v>429</v>
      </c>
      <c r="M34" s="120">
        <v>1.519242523377679</v>
      </c>
      <c r="N34" s="120">
        <v>5.4448434882172058E-3</v>
      </c>
      <c r="O34" s="120">
        <v>3.6296668821720652E-4</v>
      </c>
      <c r="P34" s="120">
        <v>6.6258062087602211E-4</v>
      </c>
      <c r="Q34" s="120" t="s">
        <v>429</v>
      </c>
      <c r="R34" s="120" t="s">
        <v>429</v>
      </c>
      <c r="S34" s="120" t="s">
        <v>429</v>
      </c>
      <c r="T34" s="120" t="s">
        <v>429</v>
      </c>
      <c r="U34" s="120" t="s">
        <v>429</v>
      </c>
      <c r="V34" s="120" t="s">
        <v>429</v>
      </c>
      <c r="W34" s="120">
        <v>3.2645099259731802E-2</v>
      </c>
      <c r="X34" s="120">
        <v>1.0583230207048772E-3</v>
      </c>
      <c r="Y34" s="120">
        <v>6.4087338476017525E-3</v>
      </c>
      <c r="Z34" s="120">
        <v>7.1613191067696601E-3</v>
      </c>
      <c r="AA34" s="120">
        <v>1.646280254429809E-3</v>
      </c>
      <c r="AB34" s="120">
        <v>1.6274656229506097E-2</v>
      </c>
      <c r="AC34" s="120">
        <v>6.5290198519463603E-3</v>
      </c>
      <c r="AD34" s="120">
        <v>2.1627436869983104E-6</v>
      </c>
      <c r="AE34" s="31"/>
      <c r="AF34" s="133">
        <v>1735.574410860328</v>
      </c>
      <c r="AG34" s="133">
        <v>60.78799999999999</v>
      </c>
      <c r="AH34" s="133">
        <v>0</v>
      </c>
      <c r="AI34" s="133">
        <v>0</v>
      </c>
      <c r="AJ34" s="133">
        <v>0</v>
      </c>
      <c r="AK34" s="133"/>
      <c r="AL34" s="69" t="s">
        <v>50</v>
      </c>
    </row>
    <row r="35" spans="1:38" s="6" customFormat="1" ht="26.25" customHeight="1" x14ac:dyDescent="0.25">
      <c r="A35" s="49" t="s">
        <v>96</v>
      </c>
      <c r="B35" s="49" t="s">
        <v>97</v>
      </c>
      <c r="C35" s="50" t="s">
        <v>98</v>
      </c>
      <c r="D35" s="51"/>
      <c r="E35" s="120">
        <v>1.0401882701610587</v>
      </c>
      <c r="F35" s="120">
        <v>0.3997873543590475</v>
      </c>
      <c r="G35" s="120">
        <v>1.855695873967329E-2</v>
      </c>
      <c r="H35" s="120">
        <v>2.4620098111998031E-4</v>
      </c>
      <c r="I35" s="120" t="s">
        <v>429</v>
      </c>
      <c r="J35" s="120" t="s">
        <v>429</v>
      </c>
      <c r="K35" s="120" t="s">
        <v>429</v>
      </c>
      <c r="L35" s="120" t="s">
        <v>429</v>
      </c>
      <c r="M35" s="120">
        <v>0.41607530806442372</v>
      </c>
      <c r="N35" s="120">
        <v>1.5778982016344195E-5</v>
      </c>
      <c r="O35" s="120">
        <v>1.5778982016344195E-5</v>
      </c>
      <c r="P35" s="120">
        <v>5.5226437057204675E-6</v>
      </c>
      <c r="Q35" s="120" t="s">
        <v>429</v>
      </c>
      <c r="R35" s="120" t="s">
        <v>429</v>
      </c>
      <c r="S35" s="120" t="s">
        <v>429</v>
      </c>
      <c r="T35" s="120" t="s">
        <v>429</v>
      </c>
      <c r="U35" s="120" t="s">
        <v>429</v>
      </c>
      <c r="V35" s="120" t="s">
        <v>429</v>
      </c>
      <c r="W35" s="120">
        <v>4.3392200544946531E-3</v>
      </c>
      <c r="X35" s="120">
        <v>1.3782282054587492E-3</v>
      </c>
      <c r="Y35" s="120">
        <v>1.1706835822822236E-3</v>
      </c>
      <c r="Z35" s="120">
        <v>1.1580631203615139E-3</v>
      </c>
      <c r="AA35" s="120">
        <v>1.3422993371276562E-3</v>
      </c>
      <c r="AB35" s="120">
        <v>5.0492742452301429E-3</v>
      </c>
      <c r="AC35" s="120">
        <v>8.6784401089893062E-4</v>
      </c>
      <c r="AD35" s="120">
        <v>9.0704417158044372E-7</v>
      </c>
      <c r="AE35" s="31"/>
      <c r="AF35" s="133">
        <v>788.94910081720957</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0.47401549095641332</v>
      </c>
      <c r="F36" s="120">
        <v>0.63735239414671307</v>
      </c>
      <c r="G36" s="120">
        <v>7.429780611491868E-3</v>
      </c>
      <c r="H36" s="120">
        <v>1.1723120901791328E-4</v>
      </c>
      <c r="I36" s="120" t="s">
        <v>429</v>
      </c>
      <c r="J36" s="120" t="s">
        <v>429</v>
      </c>
      <c r="K36" s="120" t="s">
        <v>429</v>
      </c>
      <c r="L36" s="120" t="s">
        <v>429</v>
      </c>
      <c r="M36" s="120">
        <v>2.6704272009145091</v>
      </c>
      <c r="N36" s="120">
        <v>1.9425889052947294E-5</v>
      </c>
      <c r="O36" s="120">
        <v>9.560175463634138E-6</v>
      </c>
      <c r="P36" s="120">
        <v>3.3460614122719486E-6</v>
      </c>
      <c r="Q36" s="120" t="s">
        <v>429</v>
      </c>
      <c r="R36" s="120" t="s">
        <v>429</v>
      </c>
      <c r="S36" s="120" t="s">
        <v>429</v>
      </c>
      <c r="T36" s="120" t="s">
        <v>429</v>
      </c>
      <c r="U36" s="120" t="s">
        <v>429</v>
      </c>
      <c r="V36" s="120" t="s">
        <v>429</v>
      </c>
      <c r="W36" s="120">
        <v>7.623565757089174E-3</v>
      </c>
      <c r="X36" s="120">
        <v>2.6662215658769609E-4</v>
      </c>
      <c r="Y36" s="120">
        <v>1.105552089488087E-3</v>
      </c>
      <c r="Z36" s="120">
        <v>1.0749704291223296E-3</v>
      </c>
      <c r="AA36" s="120">
        <v>4.7645791131175599E-4</v>
      </c>
      <c r="AB36" s="120">
        <v>2.9236025865098684E-3</v>
      </c>
      <c r="AC36" s="120">
        <v>1.5247131514178347E-3</v>
      </c>
      <c r="AD36" s="120">
        <v>3.9246152265161451E-6</v>
      </c>
      <c r="AE36" s="31"/>
      <c r="AF36" s="133">
        <v>478.00877318170694</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0.63224999999999998</v>
      </c>
      <c r="F37" s="120">
        <v>2.1075E-3</v>
      </c>
      <c r="G37" s="120">
        <v>1.2645E-3</v>
      </c>
      <c r="H37" s="120">
        <v>4.215E-3</v>
      </c>
      <c r="I37" s="120" t="s">
        <v>429</v>
      </c>
      <c r="J37" s="120" t="s">
        <v>429</v>
      </c>
      <c r="K37" s="120" t="s">
        <v>429</v>
      </c>
      <c r="L37" s="120" t="s">
        <v>429</v>
      </c>
      <c r="M37" s="120">
        <v>4.215E-2</v>
      </c>
      <c r="N37" s="120">
        <v>6.3225E-6</v>
      </c>
      <c r="O37" s="120">
        <v>1.0537500000000001E-6</v>
      </c>
      <c r="P37" s="120">
        <v>4.215E-4</v>
      </c>
      <c r="Q37" s="120" t="s">
        <v>429</v>
      </c>
      <c r="R37" s="120" t="s">
        <v>429</v>
      </c>
      <c r="S37" s="120" t="s">
        <v>429</v>
      </c>
      <c r="T37" s="120" t="s">
        <v>429</v>
      </c>
      <c r="U37" s="120" t="s">
        <v>429</v>
      </c>
      <c r="V37" s="120" t="s">
        <v>429</v>
      </c>
      <c r="W37" s="120">
        <v>8.43E-4</v>
      </c>
      <c r="X37" s="120">
        <v>8.8974818181818197E-6</v>
      </c>
      <c r="Y37" s="120">
        <v>1.3346222727272727E-5</v>
      </c>
      <c r="Z37" s="120">
        <v>1.3346222727272727E-5</v>
      </c>
      <c r="AA37" s="120">
        <v>1.3346222727272727E-5</v>
      </c>
      <c r="AB37" s="120">
        <v>4.8936149999999991E-5</v>
      </c>
      <c r="AC37" s="120">
        <v>1.6860000000000001E-4</v>
      </c>
      <c r="AD37" s="120">
        <v>7.5870000000000004E-8</v>
      </c>
      <c r="AE37" s="31"/>
      <c r="AF37" s="133">
        <v>0</v>
      </c>
      <c r="AG37" s="133">
        <v>0</v>
      </c>
      <c r="AH37" s="133">
        <v>4215</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3.3526937333778832</v>
      </c>
      <c r="F39" s="120">
        <v>1.0087146852197524</v>
      </c>
      <c r="G39" s="120">
        <v>2.3599317423523587</v>
      </c>
      <c r="H39" s="120">
        <v>9.3889804938737303E-2</v>
      </c>
      <c r="I39" s="120" t="s">
        <v>429</v>
      </c>
      <c r="J39" s="120" t="s">
        <v>429</v>
      </c>
      <c r="K39" s="120" t="s">
        <v>429</v>
      </c>
      <c r="L39" s="120" t="s">
        <v>429</v>
      </c>
      <c r="M39" s="120">
        <v>9.567133701585508</v>
      </c>
      <c r="N39" s="120">
        <v>0.17457780943380682</v>
      </c>
      <c r="O39" s="120">
        <v>1.9248810929612864E-2</v>
      </c>
      <c r="P39" s="120">
        <v>1.5495511207772797E-2</v>
      </c>
      <c r="Q39" s="120" t="s">
        <v>429</v>
      </c>
      <c r="R39" s="120" t="s">
        <v>429</v>
      </c>
      <c r="S39" s="120" t="s">
        <v>429</v>
      </c>
      <c r="T39" s="120" t="s">
        <v>429</v>
      </c>
      <c r="U39" s="120" t="s">
        <v>429</v>
      </c>
      <c r="V39" s="120" t="s">
        <v>429</v>
      </c>
      <c r="W39" s="120">
        <v>1.1914410352503562</v>
      </c>
      <c r="X39" s="120">
        <v>7.0989423173380792E-2</v>
      </c>
      <c r="Y39" s="120">
        <v>0.10175551217718316</v>
      </c>
      <c r="Z39" s="120">
        <v>3.5897213079815242E-2</v>
      </c>
      <c r="AA39" s="120">
        <v>3.270673849264831E-2</v>
      </c>
      <c r="AB39" s="120">
        <v>0.24134888692302747</v>
      </c>
      <c r="AC39" s="120">
        <v>0.75528584879121607</v>
      </c>
      <c r="AD39" s="120">
        <v>0.13513611177490042</v>
      </c>
      <c r="AE39" s="31"/>
      <c r="AF39" s="133">
        <v>23715.711343891551</v>
      </c>
      <c r="AG39" s="133">
        <v>668.42283411344704</v>
      </c>
      <c r="AH39" s="133">
        <v>23609.143249416411</v>
      </c>
      <c r="AI39" s="133">
        <v>2401.9285387845357</v>
      </c>
      <c r="AJ39" s="133">
        <v>551</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15.663081008883207</v>
      </c>
      <c r="F41" s="120">
        <v>35.436469931208777</v>
      </c>
      <c r="G41" s="120">
        <v>15.872365625879992</v>
      </c>
      <c r="H41" s="120">
        <v>0.61571885815524519</v>
      </c>
      <c r="I41" s="120" t="s">
        <v>429</v>
      </c>
      <c r="J41" s="120" t="s">
        <v>429</v>
      </c>
      <c r="K41" s="120" t="s">
        <v>429</v>
      </c>
      <c r="L41" s="120" t="s">
        <v>429</v>
      </c>
      <c r="M41" s="120">
        <v>344.34332936355304</v>
      </c>
      <c r="N41" s="120">
        <v>3.2160877271932562</v>
      </c>
      <c r="O41" s="120">
        <v>0.30290778433010629</v>
      </c>
      <c r="P41" s="120">
        <v>0.30907532165069379</v>
      </c>
      <c r="Q41" s="120" t="s">
        <v>429</v>
      </c>
      <c r="R41" s="120" t="s">
        <v>429</v>
      </c>
      <c r="S41" s="120" t="s">
        <v>429</v>
      </c>
      <c r="T41" s="120" t="s">
        <v>429</v>
      </c>
      <c r="U41" s="120" t="s">
        <v>429</v>
      </c>
      <c r="V41" s="120" t="s">
        <v>429</v>
      </c>
      <c r="W41" s="120">
        <v>34.958951398107104</v>
      </c>
      <c r="X41" s="120">
        <v>3.2925165624945492</v>
      </c>
      <c r="Y41" s="120">
        <v>3.3239438043416882</v>
      </c>
      <c r="Z41" s="120">
        <v>1.2309452818617312</v>
      </c>
      <c r="AA41" s="120">
        <v>1.821289534502518</v>
      </c>
      <c r="AB41" s="120">
        <v>9.668695183200489</v>
      </c>
      <c r="AC41" s="120">
        <v>29.213681028205524</v>
      </c>
      <c r="AD41" s="120">
        <v>2.8310271564434464</v>
      </c>
      <c r="AE41" s="31"/>
      <c r="AF41" s="133">
        <v>83886.433700000009</v>
      </c>
      <c r="AG41" s="133">
        <v>16643.334938437132</v>
      </c>
      <c r="AH41" s="133">
        <v>48463.077027722211</v>
      </c>
      <c r="AI41" s="133">
        <v>68937</v>
      </c>
      <c r="AJ41" s="133">
        <v>0</v>
      </c>
      <c r="AK41" s="133"/>
      <c r="AL41" s="69" t="s">
        <v>50</v>
      </c>
    </row>
    <row r="42" spans="1:38" s="2" customFormat="1" ht="26.25" customHeight="1" x14ac:dyDescent="0.25">
      <c r="A42" s="49" t="s">
        <v>71</v>
      </c>
      <c r="B42" s="49" t="s">
        <v>108</v>
      </c>
      <c r="C42" s="50" t="s">
        <v>109</v>
      </c>
      <c r="D42" s="51"/>
      <c r="E42" s="120">
        <v>0.91659397792905095</v>
      </c>
      <c r="F42" s="120">
        <v>5.488084060816961</v>
      </c>
      <c r="G42" s="120">
        <v>2.297414174180638E-2</v>
      </c>
      <c r="H42" s="120">
        <v>3.0734020788887996E-4</v>
      </c>
      <c r="I42" s="120" t="s">
        <v>429</v>
      </c>
      <c r="J42" s="120" t="s">
        <v>429</v>
      </c>
      <c r="K42" s="120" t="s">
        <v>429</v>
      </c>
      <c r="L42" s="120" t="s">
        <v>429</v>
      </c>
      <c r="M42" s="120">
        <v>26.949330114211858</v>
      </c>
      <c r="N42" s="120">
        <v>1.5642787232147303E-4</v>
      </c>
      <c r="O42" s="120">
        <v>4.5096064683137606E-5</v>
      </c>
      <c r="P42" s="120">
        <v>1.5783622639098159E-5</v>
      </c>
      <c r="Q42" s="120" t="s">
        <v>429</v>
      </c>
      <c r="R42" s="120" t="s">
        <v>429</v>
      </c>
      <c r="S42" s="120" t="s">
        <v>429</v>
      </c>
      <c r="T42" s="120" t="s">
        <v>429</v>
      </c>
      <c r="U42" s="120" t="s">
        <v>429</v>
      </c>
      <c r="V42" s="120" t="s">
        <v>429</v>
      </c>
      <c r="W42" s="120">
        <v>6.8763145404770146E-2</v>
      </c>
      <c r="X42" s="120">
        <v>5.6803795550000938E-3</v>
      </c>
      <c r="Y42" s="120">
        <v>1.1639221844883715E-2</v>
      </c>
      <c r="Z42" s="120">
        <v>5.833702242459428E-3</v>
      </c>
      <c r="AA42" s="120">
        <v>1.1595491950257008E-2</v>
      </c>
      <c r="AB42" s="120">
        <v>3.4748795592600246E-2</v>
      </c>
      <c r="AC42" s="120">
        <v>1.3752629080954029E-2</v>
      </c>
      <c r="AD42" s="120">
        <v>4.2074570238930352E-5</v>
      </c>
      <c r="AE42" s="31"/>
      <c r="AF42" s="133">
        <v>2254.8032341568796</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0.81306760223973507</v>
      </c>
      <c r="F43" s="120">
        <v>1.8274810667632433</v>
      </c>
      <c r="G43" s="120">
        <v>0.52010126719999994</v>
      </c>
      <c r="H43" s="120">
        <v>3.1994392793657171E-2</v>
      </c>
      <c r="I43" s="120" t="s">
        <v>429</v>
      </c>
      <c r="J43" s="120" t="s">
        <v>429</v>
      </c>
      <c r="K43" s="120" t="s">
        <v>429</v>
      </c>
      <c r="L43" s="120" t="s">
        <v>429</v>
      </c>
      <c r="M43" s="120">
        <v>15.531957653964344</v>
      </c>
      <c r="N43" s="120">
        <v>0.14010775346899998</v>
      </c>
      <c r="O43" s="120">
        <v>3.6583782304000008E-2</v>
      </c>
      <c r="P43" s="120">
        <v>1.3323139536000001E-2</v>
      </c>
      <c r="Q43" s="120" t="s">
        <v>429</v>
      </c>
      <c r="R43" s="120" t="s">
        <v>429</v>
      </c>
      <c r="S43" s="120" t="s">
        <v>429</v>
      </c>
      <c r="T43" s="120" t="s">
        <v>429</v>
      </c>
      <c r="U43" s="120" t="s">
        <v>429</v>
      </c>
      <c r="V43" s="120" t="s">
        <v>429</v>
      </c>
      <c r="W43" s="120">
        <v>1.4251929923575433</v>
      </c>
      <c r="X43" s="120">
        <v>0.15161118129402207</v>
      </c>
      <c r="Y43" s="120">
        <v>0.23784842957471666</v>
      </c>
      <c r="Z43" s="120">
        <v>7.5447592963349117E-2</v>
      </c>
      <c r="AA43" s="120">
        <v>6.2579847849968021E-2</v>
      </c>
      <c r="AB43" s="120">
        <v>0.5274870516820559</v>
      </c>
      <c r="AC43" s="120">
        <v>0.79377018667911359</v>
      </c>
      <c r="AD43" s="120">
        <v>6.3574658494414515E-2</v>
      </c>
      <c r="AE43" s="31"/>
      <c r="AF43" s="133">
        <v>2595.2431999999999</v>
      </c>
      <c r="AG43" s="133">
        <v>373.35239999999999</v>
      </c>
      <c r="AH43" s="133">
        <v>549.23599999999999</v>
      </c>
      <c r="AI43" s="133">
        <v>4947</v>
      </c>
      <c r="AJ43" s="133">
        <v>0</v>
      </c>
      <c r="AK43" s="133"/>
      <c r="AL43" s="69" t="s">
        <v>50</v>
      </c>
    </row>
    <row r="44" spans="1:38" s="2" customFormat="1" ht="26.25" customHeight="1" x14ac:dyDescent="0.25">
      <c r="A44" s="49" t="s">
        <v>71</v>
      </c>
      <c r="B44" s="49" t="s">
        <v>112</v>
      </c>
      <c r="C44" s="50" t="s">
        <v>113</v>
      </c>
      <c r="D44" s="51"/>
      <c r="E44" s="120">
        <v>9.7161268201451012</v>
      </c>
      <c r="F44" s="120">
        <v>3.5854406041464744</v>
      </c>
      <c r="G44" s="120">
        <v>0.19202406413339584</v>
      </c>
      <c r="H44" s="120">
        <v>4.5874141808540398E-3</v>
      </c>
      <c r="I44" s="120" t="s">
        <v>429</v>
      </c>
      <c r="J44" s="120" t="s">
        <v>429</v>
      </c>
      <c r="K44" s="120" t="s">
        <v>429</v>
      </c>
      <c r="L44" s="120" t="s">
        <v>429</v>
      </c>
      <c r="M44" s="120">
        <v>17.629539459433541</v>
      </c>
      <c r="N44" s="120">
        <v>2.4295836190520612E-4</v>
      </c>
      <c r="O44" s="120">
        <v>2.1018458635313481E-4</v>
      </c>
      <c r="P44" s="120">
        <v>7.3564605223597166E-5</v>
      </c>
      <c r="Q44" s="120" t="s">
        <v>429</v>
      </c>
      <c r="R44" s="120" t="s">
        <v>429</v>
      </c>
      <c r="S44" s="120" t="s">
        <v>429</v>
      </c>
      <c r="T44" s="120" t="s">
        <v>429</v>
      </c>
      <c r="U44" s="120" t="s">
        <v>429</v>
      </c>
      <c r="V44" s="120" t="s">
        <v>429</v>
      </c>
      <c r="W44" s="120">
        <v>7.439248512034817E-2</v>
      </c>
      <c r="X44" s="120">
        <v>5.1235137060899162E-3</v>
      </c>
      <c r="Y44" s="120">
        <v>2.7089884129131873E-2</v>
      </c>
      <c r="Z44" s="120">
        <v>2.9030711879113116E-2</v>
      </c>
      <c r="AA44" s="120">
        <v>8.4471066427936944E-3</v>
      </c>
      <c r="AB44" s="120">
        <v>6.9691216357128591E-2</v>
      </c>
      <c r="AC44" s="120">
        <v>1.4878497024069636E-2</v>
      </c>
      <c r="AD44" s="120">
        <v>2.4514701473265836E-5</v>
      </c>
      <c r="AE44" s="31"/>
      <c r="AF44" s="133">
        <v>10509.229317656738</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8.2710734359074098E-2</v>
      </c>
      <c r="F47" s="120">
        <v>1.4914874416869403E-2</v>
      </c>
      <c r="G47" s="120">
        <v>1.2275635348245689E-2</v>
      </c>
      <c r="H47" s="120">
        <v>8.6370540298088619E-5</v>
      </c>
      <c r="I47" s="120" t="s">
        <v>429</v>
      </c>
      <c r="J47" s="120" t="s">
        <v>429</v>
      </c>
      <c r="K47" s="120" t="s">
        <v>429</v>
      </c>
      <c r="L47" s="120" t="s">
        <v>429</v>
      </c>
      <c r="M47" s="120">
        <v>0.24257226669937962</v>
      </c>
      <c r="N47" s="120">
        <v>1.0686033030609015E-5</v>
      </c>
      <c r="O47" s="120">
        <v>1.0686033030609015E-5</v>
      </c>
      <c r="P47" s="120">
        <v>3.7401115607131551E-6</v>
      </c>
      <c r="Q47" s="120" t="s">
        <v>429</v>
      </c>
      <c r="R47" s="120" t="s">
        <v>429</v>
      </c>
      <c r="S47" s="120" t="s">
        <v>429</v>
      </c>
      <c r="T47" s="120" t="s">
        <v>429</v>
      </c>
      <c r="U47" s="120" t="s">
        <v>429</v>
      </c>
      <c r="V47" s="120" t="s">
        <v>429</v>
      </c>
      <c r="W47" s="120">
        <v>1.5363828789490851E-4</v>
      </c>
      <c r="X47" s="120">
        <v>1.1625808437659926E-5</v>
      </c>
      <c r="Y47" s="120">
        <v>7.0400728872496176E-5</v>
      </c>
      <c r="Z47" s="120">
        <v>7.8667970428165435E-5</v>
      </c>
      <c r="AA47" s="120">
        <v>1.808459090302655E-5</v>
      </c>
      <c r="AB47" s="120">
        <v>1.7877909864134808E-4</v>
      </c>
      <c r="AC47" s="120">
        <v>3.0727657578981703E-5</v>
      </c>
      <c r="AD47" s="120">
        <v>2.6159999166885899E-8</v>
      </c>
      <c r="AE47" s="31"/>
      <c r="AF47" s="133">
        <v>534.30165153045073</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0.22161619999999999</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1.1080810000000001</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1.558511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0.4914</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1.045482</v>
      </c>
      <c r="AL51" s="69" t="s">
        <v>131</v>
      </c>
    </row>
    <row r="52" spans="1:38" s="2" customFormat="1" ht="26.25" customHeight="1" x14ac:dyDescent="0.25">
      <c r="A52" s="49" t="s">
        <v>120</v>
      </c>
      <c r="B52" s="52" t="s">
        <v>132</v>
      </c>
      <c r="C52" s="28" t="s">
        <v>393</v>
      </c>
      <c r="D52" s="55"/>
      <c r="E52" s="120" t="s">
        <v>431</v>
      </c>
      <c r="F52" s="120">
        <v>3.6730790799159854</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8.7536232999999992</v>
      </c>
      <c r="AL52" s="69" t="s">
        <v>133</v>
      </c>
    </row>
    <row r="53" spans="1:38" s="2" customFormat="1" ht="26.25" customHeight="1" x14ac:dyDescent="0.25">
      <c r="A53" s="49" t="s">
        <v>120</v>
      </c>
      <c r="B53" s="52" t="s">
        <v>134</v>
      </c>
      <c r="C53" s="28" t="s">
        <v>135</v>
      </c>
      <c r="D53" s="55"/>
      <c r="E53" s="120" t="s">
        <v>431</v>
      </c>
      <c r="F53" s="120">
        <v>3.0739999999999998</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2.218</v>
      </c>
      <c r="AL53" s="69" t="s">
        <v>136</v>
      </c>
    </row>
    <row r="54" spans="1:38" s="2" customFormat="1" ht="37.5" customHeight="1" x14ac:dyDescent="0.25">
      <c r="A54" s="49" t="s">
        <v>120</v>
      </c>
      <c r="B54" s="52" t="s">
        <v>137</v>
      </c>
      <c r="C54" s="28" t="s">
        <v>138</v>
      </c>
      <c r="D54" s="55"/>
      <c r="E54" s="120" t="s">
        <v>431</v>
      </c>
      <c r="F54" s="120">
        <v>1.0048200645929399</v>
      </c>
      <c r="G54" s="120">
        <v>1.2</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1492</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2915.9560000000001</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505.18900000000002</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435.09399999999999</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10821162.279033808</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0.2848</v>
      </c>
      <c r="F64" s="120" t="s">
        <v>433</v>
      </c>
      <c r="G64" s="120" t="s">
        <v>433</v>
      </c>
      <c r="H64" s="120">
        <v>1.23E-2</v>
      </c>
      <c r="I64" s="120" t="s">
        <v>429</v>
      </c>
      <c r="J64" s="120" t="s">
        <v>429</v>
      </c>
      <c r="K64" s="120" t="s">
        <v>429</v>
      </c>
      <c r="L64" s="120" t="s">
        <v>429</v>
      </c>
      <c r="M64" s="120">
        <v>6.2700000000000006E-2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484.77199999999999</v>
      </c>
      <c r="AL64" s="69" t="s">
        <v>161</v>
      </c>
    </row>
    <row r="65" spans="1:38" s="2" customFormat="1" ht="26.25" customHeight="1" x14ac:dyDescent="0.25">
      <c r="A65" s="49" t="s">
        <v>54</v>
      </c>
      <c r="B65" s="52" t="s">
        <v>162</v>
      </c>
      <c r="C65" s="50" t="s">
        <v>163</v>
      </c>
      <c r="D65" s="51"/>
      <c r="E65" s="120">
        <v>0.35910000000000003</v>
      </c>
      <c r="F65" s="120" t="s">
        <v>431</v>
      </c>
      <c r="G65" s="120" t="s">
        <v>431</v>
      </c>
      <c r="H65" s="120">
        <v>2.0000000000000001E-4</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495.738</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25.324000000000002</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4.7100000000000003E-2</v>
      </c>
      <c r="F70" s="120">
        <v>1.6183335022534224</v>
      </c>
      <c r="G70" s="120">
        <v>0.69525298901099741</v>
      </c>
      <c r="H70" s="120">
        <v>8.2400000000000001E-2</v>
      </c>
      <c r="I70" s="120" t="s">
        <v>429</v>
      </c>
      <c r="J70" s="120" t="s">
        <v>429</v>
      </c>
      <c r="K70" s="120" t="s">
        <v>429</v>
      </c>
      <c r="L70" s="120" t="s">
        <v>429</v>
      </c>
      <c r="M70" s="120">
        <v>11.0738</v>
      </c>
      <c r="N70" s="120">
        <v>7.7000000000000007E-4</v>
      </c>
      <c r="O70" s="120">
        <v>6.1600000000000001E-4</v>
      </c>
      <c r="P70" s="120">
        <v>0.18007902091752931</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0.12956424</v>
      </c>
      <c r="F72" s="120">
        <v>0.24175614000000001</v>
      </c>
      <c r="G72" s="120">
        <v>0.19483025999999998</v>
      </c>
      <c r="H72" s="120" t="s">
        <v>433</v>
      </c>
      <c r="I72" s="120" t="s">
        <v>429</v>
      </c>
      <c r="J72" s="120" t="s">
        <v>429</v>
      </c>
      <c r="K72" s="120" t="s">
        <v>429</v>
      </c>
      <c r="L72" s="120" t="s">
        <v>429</v>
      </c>
      <c r="M72" s="120">
        <v>16.665576609999999</v>
      </c>
      <c r="N72" s="120">
        <v>4.2599283885618169</v>
      </c>
      <c r="O72" s="120">
        <v>0.14625579805504726</v>
      </c>
      <c r="P72" s="120">
        <v>0.25074223776605675</v>
      </c>
      <c r="Q72" s="120" t="s">
        <v>429</v>
      </c>
      <c r="R72" s="120" t="s">
        <v>429</v>
      </c>
      <c r="S72" s="120" t="s">
        <v>429</v>
      </c>
      <c r="T72" s="120" t="s">
        <v>429</v>
      </c>
      <c r="U72" s="120" t="s">
        <v>429</v>
      </c>
      <c r="V72" s="120" t="s">
        <v>429</v>
      </c>
      <c r="W72" s="120">
        <v>10.894576652116076</v>
      </c>
      <c r="X72" s="120">
        <v>4.1369899184354401E-2</v>
      </c>
      <c r="Y72" s="120">
        <v>4.7381729649260657E-2</v>
      </c>
      <c r="Z72" s="120">
        <v>3.3669410579646585E-2</v>
      </c>
      <c r="AA72" s="120">
        <v>3.1706354576530899E-2</v>
      </c>
      <c r="AB72" s="120">
        <v>0.15412739398979255</v>
      </c>
      <c r="AC72" s="120">
        <v>2.385868073496745</v>
      </c>
      <c r="AD72" s="120">
        <v>19.650000000000002</v>
      </c>
      <c r="AE72" s="31"/>
      <c r="AF72" s="133"/>
      <c r="AG72" s="133"/>
      <c r="AH72" s="133"/>
      <c r="AI72" s="133"/>
      <c r="AJ72" s="133"/>
      <c r="AK72" s="133">
        <v>4031.8</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13.8</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1.2E-2</v>
      </c>
      <c r="O74" s="120" t="s">
        <v>431</v>
      </c>
      <c r="P74" s="120" t="s">
        <v>431</v>
      </c>
      <c r="Q74" s="120" t="s">
        <v>429</v>
      </c>
      <c r="R74" s="120" t="s">
        <v>429</v>
      </c>
      <c r="S74" s="120" t="s">
        <v>429</v>
      </c>
      <c r="T74" s="120" t="s">
        <v>429</v>
      </c>
      <c r="U74" s="120" t="s">
        <v>429</v>
      </c>
      <c r="V74" s="120" t="s">
        <v>429</v>
      </c>
      <c r="W74" s="120">
        <v>1.8</v>
      </c>
      <c r="X74" s="120" t="s">
        <v>434</v>
      </c>
      <c r="Y74" s="120" t="s">
        <v>434</v>
      </c>
      <c r="Z74" s="120" t="s">
        <v>434</v>
      </c>
      <c r="AA74" s="120" t="s">
        <v>434</v>
      </c>
      <c r="AB74" s="120" t="s">
        <v>434</v>
      </c>
      <c r="AC74" s="120">
        <v>0.9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2.6268600000000002</v>
      </c>
      <c r="O76" s="120">
        <v>1.31343E-2</v>
      </c>
      <c r="P76" s="120" t="s">
        <v>434</v>
      </c>
      <c r="Q76" s="120" t="s">
        <v>429</v>
      </c>
      <c r="R76" s="120" t="s">
        <v>429</v>
      </c>
      <c r="S76" s="120" t="s">
        <v>429</v>
      </c>
      <c r="T76" s="120" t="s">
        <v>429</v>
      </c>
      <c r="U76" s="120" t="s">
        <v>429</v>
      </c>
      <c r="V76" s="120" t="s">
        <v>429</v>
      </c>
      <c r="W76" s="120">
        <v>6.5671499999999994E-2</v>
      </c>
      <c r="X76" s="120" t="s">
        <v>431</v>
      </c>
      <c r="Y76" s="120" t="s">
        <v>431</v>
      </c>
      <c r="Z76" s="120" t="s">
        <v>431</v>
      </c>
      <c r="AA76" s="120" t="s">
        <v>431</v>
      </c>
      <c r="AB76" s="120" t="s">
        <v>431</v>
      </c>
      <c r="AC76" s="120" t="s">
        <v>431</v>
      </c>
      <c r="AD76" s="120">
        <v>5.69153E-5</v>
      </c>
      <c r="AE76" s="31"/>
      <c r="AF76" s="133"/>
      <c r="AG76" s="133"/>
      <c r="AH76" s="133"/>
      <c r="AI76" s="133"/>
      <c r="AJ76" s="133"/>
      <c r="AK76" s="133">
        <v>21.890499999999999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8.9905786666666654E-2</v>
      </c>
      <c r="H78" s="120" t="s">
        <v>431</v>
      </c>
      <c r="I78" s="120" t="s">
        <v>429</v>
      </c>
      <c r="J78" s="120" t="s">
        <v>429</v>
      </c>
      <c r="K78" s="120" t="s">
        <v>429</v>
      </c>
      <c r="L78" s="120" t="s">
        <v>429</v>
      </c>
      <c r="M78" s="120" t="s">
        <v>434</v>
      </c>
      <c r="N78" s="120">
        <v>0.46246991777777774</v>
      </c>
      <c r="O78" s="120">
        <v>1.1578775555555554E-2</v>
      </c>
      <c r="P78" s="120">
        <v>5.4488355555555555E-3</v>
      </c>
      <c r="Q78" s="120" t="s">
        <v>429</v>
      </c>
      <c r="R78" s="120" t="s">
        <v>429</v>
      </c>
      <c r="S78" s="120" t="s">
        <v>429</v>
      </c>
      <c r="T78" s="120" t="s">
        <v>429</v>
      </c>
      <c r="U78" s="120" t="s">
        <v>429</v>
      </c>
      <c r="V78" s="120" t="s">
        <v>429</v>
      </c>
      <c r="W78" s="120">
        <v>0.27244177777777773</v>
      </c>
      <c r="X78" s="120" t="s">
        <v>434</v>
      </c>
      <c r="Y78" s="120" t="s">
        <v>434</v>
      </c>
      <c r="Z78" s="120" t="s">
        <v>434</v>
      </c>
      <c r="AA78" s="120" t="s">
        <v>434</v>
      </c>
      <c r="AB78" s="120" t="s">
        <v>434</v>
      </c>
      <c r="AC78" s="120">
        <v>8.8543577777777771E-2</v>
      </c>
      <c r="AD78" s="120">
        <v>2.5200864444444444E-4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1.572258E-2</v>
      </c>
      <c r="F80" s="120">
        <v>0.12538460000000001</v>
      </c>
      <c r="G80" s="120">
        <v>1.54094E-3</v>
      </c>
      <c r="H80" s="120" t="s">
        <v>431</v>
      </c>
      <c r="I80" s="120" t="s">
        <v>429</v>
      </c>
      <c r="J80" s="120" t="s">
        <v>429</v>
      </c>
      <c r="K80" s="120" t="s">
        <v>429</v>
      </c>
      <c r="L80" s="120" t="s">
        <v>429</v>
      </c>
      <c r="M80" s="120">
        <v>8.7761640000000002E-2</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20.943492150350085</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23.482936023388334</v>
      </c>
      <c r="AL82" s="69" t="s">
        <v>220</v>
      </c>
    </row>
    <row r="83" spans="1:38" s="2" customFormat="1" ht="26.25" customHeight="1" x14ac:dyDescent="0.25">
      <c r="A83" s="49" t="s">
        <v>54</v>
      </c>
      <c r="B83" s="58" t="s">
        <v>212</v>
      </c>
      <c r="C83" s="28" t="s">
        <v>213</v>
      </c>
      <c r="D83" s="51"/>
      <c r="E83" s="120" t="s">
        <v>431</v>
      </c>
      <c r="F83" s="120">
        <v>7.8362699999999993E-3</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522.41800000000001</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0.29667549999999998</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31.228999999999999</v>
      </c>
      <c r="AL84" s="69" t="s">
        <v>413</v>
      </c>
    </row>
    <row r="85" spans="1:38" s="2" customFormat="1" ht="26.25" customHeight="1" x14ac:dyDescent="0.25">
      <c r="A85" s="49" t="s">
        <v>209</v>
      </c>
      <c r="B85" s="28" t="s">
        <v>216</v>
      </c>
      <c r="C85" s="28" t="s">
        <v>404</v>
      </c>
      <c r="D85" s="51"/>
      <c r="E85" s="120" t="s">
        <v>431</v>
      </c>
      <c r="F85" s="120">
        <v>25.509359827709936</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49.248612102944783</v>
      </c>
      <c r="AL85" s="69" t="s">
        <v>217</v>
      </c>
    </row>
    <row r="86" spans="1:38" s="2" customFormat="1" ht="26.25" customHeight="1" x14ac:dyDescent="0.25">
      <c r="A86" s="49" t="s">
        <v>209</v>
      </c>
      <c r="B86" s="28" t="s">
        <v>218</v>
      </c>
      <c r="C86" s="50" t="s">
        <v>219</v>
      </c>
      <c r="D86" s="51"/>
      <c r="E86" s="120" t="s">
        <v>431</v>
      </c>
      <c r="F86" s="120">
        <v>8.1599368089663376</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2.7144791332063731E-3</v>
      </c>
      <c r="AD86" s="120" t="s">
        <v>431</v>
      </c>
      <c r="AE86" s="31"/>
      <c r="AF86" s="133"/>
      <c r="AG86" s="133"/>
      <c r="AH86" s="133"/>
      <c r="AI86" s="133"/>
      <c r="AJ86" s="133"/>
      <c r="AK86" s="133">
        <v>13.572395666031865</v>
      </c>
      <c r="AL86" s="69" t="s">
        <v>220</v>
      </c>
    </row>
    <row r="87" spans="1:38" s="2" customFormat="1" ht="26.25" customHeight="1" x14ac:dyDescent="0.25">
      <c r="A87" s="49" t="s">
        <v>209</v>
      </c>
      <c r="B87" s="28" t="s">
        <v>221</v>
      </c>
      <c r="C87" s="50" t="s">
        <v>222</v>
      </c>
      <c r="D87" s="51"/>
      <c r="E87" s="120" t="s">
        <v>431</v>
      </c>
      <c r="F87" s="120">
        <v>0.37167469887638144</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8.3418661307583299E-5</v>
      </c>
      <c r="AD87" s="120" t="s">
        <v>431</v>
      </c>
      <c r="AE87" s="31"/>
      <c r="AF87" s="133"/>
      <c r="AG87" s="133"/>
      <c r="AH87" s="133"/>
      <c r="AI87" s="133"/>
      <c r="AJ87" s="133"/>
      <c r="AK87" s="133">
        <v>0.41709330653791649</v>
      </c>
      <c r="AL87" s="69" t="s">
        <v>220</v>
      </c>
    </row>
    <row r="88" spans="1:38" s="2" customFormat="1" ht="26.25" customHeight="1" x14ac:dyDescent="0.25">
      <c r="A88" s="49" t="s">
        <v>209</v>
      </c>
      <c r="B88" s="28" t="s">
        <v>223</v>
      </c>
      <c r="C88" s="50" t="s">
        <v>224</v>
      </c>
      <c r="D88" s="51"/>
      <c r="E88" s="120" t="s">
        <v>431</v>
      </c>
      <c r="F88" s="120">
        <v>7.2829748976084865</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12.304759238382754</v>
      </c>
      <c r="AL88" s="69" t="s">
        <v>413</v>
      </c>
    </row>
    <row r="89" spans="1:38" s="2" customFormat="1" ht="26.25" customHeight="1" x14ac:dyDescent="0.25">
      <c r="A89" s="49" t="s">
        <v>209</v>
      </c>
      <c r="B89" s="28" t="s">
        <v>225</v>
      </c>
      <c r="C89" s="50" t="s">
        <v>226</v>
      </c>
      <c r="D89" s="51"/>
      <c r="E89" s="120" t="s">
        <v>431</v>
      </c>
      <c r="F89" s="120">
        <v>8.7570683118428576</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12.541251694618994</v>
      </c>
      <c r="AL89" s="69" t="s">
        <v>413</v>
      </c>
    </row>
    <row r="90" spans="1:38" s="7" customFormat="1" ht="26.25" customHeight="1" x14ac:dyDescent="0.25">
      <c r="A90" s="49" t="s">
        <v>209</v>
      </c>
      <c r="B90" s="28" t="s">
        <v>227</v>
      </c>
      <c r="C90" s="50" t="s">
        <v>228</v>
      </c>
      <c r="D90" s="51"/>
      <c r="E90" s="120" t="s">
        <v>431</v>
      </c>
      <c r="F90" s="120">
        <v>8.7048161654647647</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v>5.9659090909090912E-3</v>
      </c>
      <c r="Y90" s="120">
        <v>3.0113636363636362E-3</v>
      </c>
      <c r="Z90" s="120">
        <v>3.0113636363636362E-3</v>
      </c>
      <c r="AA90" s="120">
        <v>3.0113636363636362E-3</v>
      </c>
      <c r="AB90" s="120">
        <v>1.4999999999999999E-2</v>
      </c>
      <c r="AC90" s="120" t="s">
        <v>431</v>
      </c>
      <c r="AD90" s="120" t="s">
        <v>431</v>
      </c>
      <c r="AE90" s="31"/>
      <c r="AF90" s="133"/>
      <c r="AG90" s="133"/>
      <c r="AH90" s="133"/>
      <c r="AI90" s="133"/>
      <c r="AJ90" s="133"/>
      <c r="AK90" s="133">
        <v>13.935621718095337</v>
      </c>
      <c r="AL90" s="69" t="s">
        <v>413</v>
      </c>
    </row>
    <row r="91" spans="1:38" s="2" customFormat="1" ht="26.25" customHeight="1" x14ac:dyDescent="0.25">
      <c r="A91" s="49" t="s">
        <v>209</v>
      </c>
      <c r="B91" s="52" t="s">
        <v>405</v>
      </c>
      <c r="C91" s="28" t="s">
        <v>229</v>
      </c>
      <c r="D91" s="51"/>
      <c r="E91" s="120">
        <v>2.9124841654221002E-2</v>
      </c>
      <c r="F91" s="120">
        <v>7.7280402705349804E-2</v>
      </c>
      <c r="G91" s="120">
        <v>4.4625845399999999E-3</v>
      </c>
      <c r="H91" s="120">
        <v>6.8263155212231752E-2</v>
      </c>
      <c r="I91" s="120" t="s">
        <v>429</v>
      </c>
      <c r="J91" s="120" t="s">
        <v>429</v>
      </c>
      <c r="K91" s="120" t="s">
        <v>429</v>
      </c>
      <c r="L91" s="120" t="s">
        <v>429</v>
      </c>
      <c r="M91" s="120">
        <v>0.89034848746420958</v>
      </c>
      <c r="N91" s="120">
        <v>1.1584987679999998</v>
      </c>
      <c r="O91" s="120">
        <v>8.8408898862662982E-2</v>
      </c>
      <c r="P91" s="120">
        <v>8.4227588999999996E-5</v>
      </c>
      <c r="Q91" s="120" t="s">
        <v>429</v>
      </c>
      <c r="R91" s="120" t="s">
        <v>429</v>
      </c>
      <c r="S91" s="120" t="s">
        <v>429</v>
      </c>
      <c r="T91" s="120" t="s">
        <v>429</v>
      </c>
      <c r="U91" s="120" t="s">
        <v>429</v>
      </c>
      <c r="V91" s="120" t="s">
        <v>429</v>
      </c>
      <c r="W91" s="120">
        <v>1.5967025352344999E-3</v>
      </c>
      <c r="X91" s="120">
        <v>1.772339814110295E-3</v>
      </c>
      <c r="Y91" s="120">
        <v>7.1851614085552493E-4</v>
      </c>
      <c r="Z91" s="120">
        <v>7.1851614085552493E-4</v>
      </c>
      <c r="AA91" s="120">
        <v>7.1851614085552493E-4</v>
      </c>
      <c r="AB91" s="120">
        <v>3.92788823667687E-3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1.9186616399999998</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0.27300000000000002</v>
      </c>
      <c r="X93" s="120">
        <v>2.840869565217391E-2</v>
      </c>
      <c r="Y93" s="120">
        <v>2.6060869565217387E-2</v>
      </c>
      <c r="Z93" s="120">
        <v>9.8608695652173915E-3</v>
      </c>
      <c r="AA93" s="120">
        <v>1.6669565217391304E-2</v>
      </c>
      <c r="AB93" s="120">
        <v>8.1000000000000003E-2</v>
      </c>
      <c r="AC93" s="120">
        <v>5.4600000000000003E-2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0.15086322865272844</v>
      </c>
      <c r="F99" s="120">
        <v>11.278023707007087</v>
      </c>
      <c r="G99" s="120" t="s">
        <v>431</v>
      </c>
      <c r="H99" s="120">
        <v>6.3177608629997364</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697.52099999999996</v>
      </c>
      <c r="AL99" s="69" t="s">
        <v>246</v>
      </c>
    </row>
    <row r="100" spans="1:38" s="2" customFormat="1" ht="26.25" customHeight="1" x14ac:dyDescent="0.25">
      <c r="A100" s="49" t="s">
        <v>244</v>
      </c>
      <c r="B100" s="49" t="s">
        <v>247</v>
      </c>
      <c r="C100" s="50" t="s">
        <v>409</v>
      </c>
      <c r="D100" s="60"/>
      <c r="E100" s="120">
        <v>0.18602780411164241</v>
      </c>
      <c r="F100" s="120">
        <v>16.942448208638879</v>
      </c>
      <c r="G100" s="120" t="s">
        <v>431</v>
      </c>
      <c r="H100" s="120">
        <v>8.3259685263811285</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1574.4280000000001</v>
      </c>
      <c r="AL100" s="69" t="s">
        <v>246</v>
      </c>
    </row>
    <row r="101" spans="1:38" s="2" customFormat="1" ht="26.25" customHeight="1" x14ac:dyDescent="0.25">
      <c r="A101" s="49" t="s">
        <v>244</v>
      </c>
      <c r="B101" s="49" t="s">
        <v>248</v>
      </c>
      <c r="C101" s="50" t="s">
        <v>249</v>
      </c>
      <c r="D101" s="60"/>
      <c r="E101" s="120">
        <v>4.0787102735166676E-2</v>
      </c>
      <c r="F101" s="120">
        <v>0.12329436490374061</v>
      </c>
      <c r="G101" s="120" t="s">
        <v>431</v>
      </c>
      <c r="H101" s="120">
        <v>0.9155281626542382</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380.86099999999999</v>
      </c>
      <c r="AL101" s="69" t="s">
        <v>246</v>
      </c>
    </row>
    <row r="102" spans="1:38" s="2" customFormat="1" ht="26.25" customHeight="1" x14ac:dyDescent="0.25">
      <c r="A102" s="49" t="s">
        <v>244</v>
      </c>
      <c r="B102" s="49" t="s">
        <v>250</v>
      </c>
      <c r="C102" s="50" t="s">
        <v>387</v>
      </c>
      <c r="D102" s="60"/>
      <c r="E102" s="120">
        <v>3.483513786877044E-2</v>
      </c>
      <c r="F102" s="120">
        <v>1.5561146376998753</v>
      </c>
      <c r="G102" s="120" t="s">
        <v>431</v>
      </c>
      <c r="H102" s="120">
        <v>8.3408432517122684</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3663.7469999999998</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7.8704162234285724E-3</v>
      </c>
      <c r="F104" s="120">
        <v>1.7848561946089442E-2</v>
      </c>
      <c r="G104" s="120" t="s">
        <v>431</v>
      </c>
      <c r="H104" s="120">
        <v>0.16592211064228574</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54.470999999999997</v>
      </c>
      <c r="AL104" s="69" t="s">
        <v>246</v>
      </c>
    </row>
    <row r="105" spans="1:38" s="2" customFormat="1" ht="26.25" customHeight="1" x14ac:dyDescent="0.25">
      <c r="A105" s="49" t="s">
        <v>244</v>
      </c>
      <c r="B105" s="49" t="s">
        <v>255</v>
      </c>
      <c r="C105" s="50" t="s">
        <v>256</v>
      </c>
      <c r="D105" s="60"/>
      <c r="E105" s="120">
        <v>4.0175853797226664E-2</v>
      </c>
      <c r="F105" s="120">
        <v>0.15844719002259042</v>
      </c>
      <c r="G105" s="120" t="s">
        <v>431</v>
      </c>
      <c r="H105" s="120">
        <v>0.96948004346586669</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73.233999999999995</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0.10239848600486401</v>
      </c>
      <c r="F107" s="120">
        <v>0.3876944600982552</v>
      </c>
      <c r="G107" s="120" t="s">
        <v>431</v>
      </c>
      <c r="H107" s="120">
        <v>1.1595365625739518</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7387.0860000000002</v>
      </c>
      <c r="AL107" s="69" t="s">
        <v>246</v>
      </c>
    </row>
    <row r="108" spans="1:38" s="2" customFormat="1" ht="26.25" customHeight="1" x14ac:dyDescent="0.25">
      <c r="A108" s="49" t="s">
        <v>244</v>
      </c>
      <c r="B108" s="49" t="s">
        <v>260</v>
      </c>
      <c r="C108" s="50" t="s">
        <v>381</v>
      </c>
      <c r="D108" s="60"/>
      <c r="E108" s="120">
        <v>2.6456036382963601E-2</v>
      </c>
      <c r="F108" s="120">
        <v>0.34200533496643276</v>
      </c>
      <c r="G108" s="120" t="s">
        <v>431</v>
      </c>
      <c r="H108" s="120">
        <v>0.51198541453436519</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4828.1080000000002</v>
      </c>
      <c r="AL108" s="69" t="s">
        <v>246</v>
      </c>
    </row>
    <row r="109" spans="1:38" s="2" customFormat="1" ht="26.25" customHeight="1" x14ac:dyDescent="0.25">
      <c r="A109" s="49" t="s">
        <v>244</v>
      </c>
      <c r="B109" s="49" t="s">
        <v>261</v>
      </c>
      <c r="C109" s="50" t="s">
        <v>382</v>
      </c>
      <c r="D109" s="60"/>
      <c r="E109" s="120">
        <v>1.3143732473423212E-2</v>
      </c>
      <c r="F109" s="120">
        <v>0.14138290852212407</v>
      </c>
      <c r="G109" s="120" t="s">
        <v>431</v>
      </c>
      <c r="H109" s="120">
        <v>0.34175975159228605</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642.54100000000005</v>
      </c>
      <c r="AL109" s="69" t="s">
        <v>246</v>
      </c>
    </row>
    <row r="110" spans="1:38" s="2" customFormat="1" ht="26.25" customHeight="1" x14ac:dyDescent="0.25">
      <c r="A110" s="49" t="s">
        <v>244</v>
      </c>
      <c r="B110" s="49" t="s">
        <v>262</v>
      </c>
      <c r="C110" s="50" t="s">
        <v>383</v>
      </c>
      <c r="D110" s="60"/>
      <c r="E110" s="120">
        <v>1.0608826335983749E-3</v>
      </c>
      <c r="F110" s="120">
        <v>8.0141040690455568E-3</v>
      </c>
      <c r="G110" s="120" t="s">
        <v>431</v>
      </c>
      <c r="H110" s="120">
        <v>2.3912309393214579E-2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122.21899999999999</v>
      </c>
      <c r="AL110" s="69" t="s">
        <v>246</v>
      </c>
    </row>
    <row r="111" spans="1:38" s="2" customFormat="1" ht="26.25" customHeight="1" x14ac:dyDescent="0.25">
      <c r="A111" s="49" t="s">
        <v>244</v>
      </c>
      <c r="B111" s="49" t="s">
        <v>263</v>
      </c>
      <c r="C111" s="50" t="s">
        <v>377</v>
      </c>
      <c r="D111" s="60"/>
      <c r="E111" s="120">
        <v>1.3683370680000002E-3</v>
      </c>
      <c r="F111" s="120">
        <v>4.1363136496539192E-3</v>
      </c>
      <c r="G111" s="120" t="s">
        <v>431</v>
      </c>
      <c r="H111" s="120">
        <v>3.0714393466285718E-2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41.526000000000003</v>
      </c>
      <c r="AL111" s="69" t="s">
        <v>246</v>
      </c>
    </row>
    <row r="112" spans="1:38" s="2" customFormat="1" ht="26.25" customHeight="1" x14ac:dyDescent="0.25">
      <c r="A112" s="49" t="s">
        <v>264</v>
      </c>
      <c r="B112" s="49" t="s">
        <v>265</v>
      </c>
      <c r="C112" s="50" t="s">
        <v>266</v>
      </c>
      <c r="D112" s="51"/>
      <c r="E112" s="120">
        <v>5.0659999999999998</v>
      </c>
      <c r="F112" s="120" t="s">
        <v>431</v>
      </c>
      <c r="G112" s="120" t="s">
        <v>431</v>
      </c>
      <c r="H112" s="120">
        <v>4.4057667084857144</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126650000</v>
      </c>
      <c r="AL112" s="69" t="s">
        <v>419</v>
      </c>
    </row>
    <row r="113" spans="1:38" s="2" customFormat="1" ht="26.25" customHeight="1" x14ac:dyDescent="0.25">
      <c r="A113" s="49" t="s">
        <v>264</v>
      </c>
      <c r="B113" s="61" t="s">
        <v>267</v>
      </c>
      <c r="C113" s="62" t="s">
        <v>268</v>
      </c>
      <c r="D113" s="51"/>
      <c r="E113" s="120">
        <v>5.6147343302010349</v>
      </c>
      <c r="F113" s="120">
        <v>12.218351048589049</v>
      </c>
      <c r="G113" s="120" t="s">
        <v>431</v>
      </c>
      <c r="H113" s="120">
        <v>25.57916075626548</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6.7009800000000008E-2</v>
      </c>
      <c r="F114" s="120" t="s">
        <v>431</v>
      </c>
      <c r="G114" s="120" t="s">
        <v>431</v>
      </c>
      <c r="H114" s="120">
        <v>0.21778185000000005</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9.6301299245101793E-2</v>
      </c>
      <c r="F115" s="120" t="s">
        <v>431</v>
      </c>
      <c r="G115" s="120" t="s">
        <v>431</v>
      </c>
      <c r="H115" s="120">
        <v>0.19260259849020359</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9.422463161580899E-2</v>
      </c>
      <c r="G116" s="120" t="s">
        <v>431</v>
      </c>
      <c r="H116" s="120">
        <v>0.94506779115688455</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1.7650866825664713</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3.9474654299999998</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4.7230504208944438E-2</v>
      </c>
      <c r="F123" s="120">
        <v>5.4369609282364471E-2</v>
      </c>
      <c r="G123" s="120">
        <v>4.6920217373094498E-3</v>
      </c>
      <c r="H123" s="120">
        <v>3.4206496989646187E-2</v>
      </c>
      <c r="I123" s="120" t="s">
        <v>429</v>
      </c>
      <c r="J123" s="120" t="s">
        <v>429</v>
      </c>
      <c r="K123" s="120" t="s">
        <v>429</v>
      </c>
      <c r="L123" s="120" t="s">
        <v>429</v>
      </c>
      <c r="M123" s="120">
        <v>1.1194902329403476</v>
      </c>
      <c r="N123" s="120">
        <v>3.5057156893693714E-3</v>
      </c>
      <c r="O123" s="120">
        <v>7.4419021960166589E-3</v>
      </c>
      <c r="P123" s="120">
        <v>1.4932840131331754E-3</v>
      </c>
      <c r="Q123" s="120" t="s">
        <v>429</v>
      </c>
      <c r="R123" s="120" t="s">
        <v>429</v>
      </c>
      <c r="S123" s="120" t="s">
        <v>429</v>
      </c>
      <c r="T123" s="120" t="s">
        <v>429</v>
      </c>
      <c r="U123" s="120" t="s">
        <v>429</v>
      </c>
      <c r="V123" s="120" t="s">
        <v>429</v>
      </c>
      <c r="W123" s="120">
        <v>0.18015445000000002</v>
      </c>
      <c r="X123" s="120">
        <v>1.7204336229977479E-2</v>
      </c>
      <c r="Y123" s="120">
        <v>4.2455416426793305E-2</v>
      </c>
      <c r="Z123" s="120">
        <v>1.1781791486353188E-2</v>
      </c>
      <c r="AA123" s="120">
        <v>3.5584241843727004E-3</v>
      </c>
      <c r="AB123" s="120">
        <v>7.4999968327496683E-2</v>
      </c>
      <c r="AC123" s="120">
        <v>3.6030890000000003E-2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0.11808207386833848</v>
      </c>
      <c r="G125" s="120" t="s">
        <v>433</v>
      </c>
      <c r="H125" s="120">
        <v>3.9360691289446166E-3</v>
      </c>
      <c r="I125" s="120" t="s">
        <v>429</v>
      </c>
      <c r="J125" s="120" t="s">
        <v>429</v>
      </c>
      <c r="K125" s="120" t="s">
        <v>429</v>
      </c>
      <c r="L125" s="120" t="s">
        <v>429</v>
      </c>
      <c r="M125" s="120">
        <v>8.9153738774707705</v>
      </c>
      <c r="N125" s="120">
        <v>1.1808207386833848E-3</v>
      </c>
      <c r="O125" s="120">
        <v>1.1808207386833848E-3</v>
      </c>
      <c r="P125" s="120">
        <v>7.8721382578892327E-6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1854.7128024056149</v>
      </c>
      <c r="AL125" s="69" t="s">
        <v>426</v>
      </c>
    </row>
    <row r="126" spans="1:38" s="2" customFormat="1" ht="26.25" customHeight="1" x14ac:dyDescent="0.25">
      <c r="A126" s="49" t="s">
        <v>289</v>
      </c>
      <c r="B126" s="49" t="s">
        <v>292</v>
      </c>
      <c r="C126" s="50" t="s">
        <v>293</v>
      </c>
      <c r="D126" s="51"/>
      <c r="E126" s="120" t="s">
        <v>431</v>
      </c>
      <c r="F126" s="120" t="s">
        <v>431</v>
      </c>
      <c r="G126" s="120" t="s">
        <v>431</v>
      </c>
      <c r="H126" s="120">
        <v>0.60055079999999994</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605.95020000000011</v>
      </c>
      <c r="AL126" s="69" t="s">
        <v>425</v>
      </c>
    </row>
    <row r="127" spans="1:38" s="2" customFormat="1" ht="26.25" customHeight="1" x14ac:dyDescent="0.25">
      <c r="A127" s="49" t="s">
        <v>289</v>
      </c>
      <c r="B127" s="49" t="s">
        <v>294</v>
      </c>
      <c r="C127" s="50" t="s">
        <v>295</v>
      </c>
      <c r="D127" s="51"/>
      <c r="E127" s="120" t="s">
        <v>431</v>
      </c>
      <c r="F127" s="120" t="s">
        <v>431</v>
      </c>
      <c r="G127" s="120" t="s">
        <v>431</v>
      </c>
      <c r="H127" s="120">
        <v>6.3024503235194193E-2</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429</v>
      </c>
      <c r="J128" s="120" t="s">
        <v>429</v>
      </c>
      <c r="K128" s="120" t="s">
        <v>429</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2.1762E-2</v>
      </c>
      <c r="F129" s="120">
        <v>1.0881E-3</v>
      </c>
      <c r="G129" s="120">
        <v>4.8964500000000001E-2</v>
      </c>
      <c r="H129" s="120">
        <v>2.9700000000000001E-4</v>
      </c>
      <c r="I129" s="120" t="s">
        <v>429</v>
      </c>
      <c r="J129" s="120" t="s">
        <v>429</v>
      </c>
      <c r="K129" s="120" t="s">
        <v>429</v>
      </c>
      <c r="L129" s="120" t="s">
        <v>429</v>
      </c>
      <c r="M129" s="120">
        <v>1.63215E-3</v>
      </c>
      <c r="N129" s="120">
        <v>1.6200000000000001E-4</v>
      </c>
      <c r="O129" s="120">
        <v>3.5099999999999999E-5</v>
      </c>
      <c r="P129" s="120">
        <v>8.1000000000000004E-5</v>
      </c>
      <c r="Q129" s="120" t="s">
        <v>429</v>
      </c>
      <c r="R129" s="120" t="s">
        <v>429</v>
      </c>
      <c r="S129" s="120" t="s">
        <v>429</v>
      </c>
      <c r="T129" s="120" t="s">
        <v>429</v>
      </c>
      <c r="U129" s="120" t="s">
        <v>429</v>
      </c>
      <c r="V129" s="120" t="s">
        <v>429</v>
      </c>
      <c r="W129" s="120">
        <v>9.990000000000001E-4</v>
      </c>
      <c r="X129" s="120">
        <v>3.2114879999999993E-6</v>
      </c>
      <c r="Y129" s="120">
        <v>6.8584319999999986E-6</v>
      </c>
      <c r="Z129" s="120">
        <v>3.6288000000000003E-6</v>
      </c>
      <c r="AA129" s="120">
        <v>4.4452799999999991E-6</v>
      </c>
      <c r="AB129" s="120">
        <v>1.8144000000000001E-5</v>
      </c>
      <c r="AC129" s="120">
        <v>9.990000000000001E-4</v>
      </c>
      <c r="AD129" s="120" t="s">
        <v>431</v>
      </c>
      <c r="AE129" s="31"/>
      <c r="AF129" s="133"/>
      <c r="AG129" s="133"/>
      <c r="AH129" s="133"/>
      <c r="AI129" s="133"/>
      <c r="AJ129" s="133"/>
      <c r="AK129" s="133">
        <v>2.7</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t="s">
        <v>429</v>
      </c>
      <c r="J131" s="120" t="s">
        <v>429</v>
      </c>
      <c r="K131" s="120" t="s">
        <v>429</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4.1176438335217792E-3</v>
      </c>
      <c r="F133" s="120">
        <v>4.3921534224232315E-4</v>
      </c>
      <c r="G133" s="120">
        <v>1.5509791772932036E-3</v>
      </c>
      <c r="H133" s="120" t="s">
        <v>431</v>
      </c>
      <c r="I133" s="120" t="s">
        <v>429</v>
      </c>
      <c r="J133" s="120" t="s">
        <v>429</v>
      </c>
      <c r="K133" s="120" t="s">
        <v>429</v>
      </c>
      <c r="L133" s="120" t="s">
        <v>429</v>
      </c>
      <c r="M133" s="120">
        <v>5.9019561613812173E-3</v>
      </c>
      <c r="N133" s="120">
        <v>2.7450958890145193E-7</v>
      </c>
      <c r="O133" s="120">
        <v>6.9039161608715167E-5</v>
      </c>
      <c r="P133" s="120">
        <v>2.4705863001130673E-2</v>
      </c>
      <c r="Q133" s="120" t="s">
        <v>429</v>
      </c>
      <c r="R133" s="120" t="s">
        <v>429</v>
      </c>
      <c r="S133" s="120" t="s">
        <v>429</v>
      </c>
      <c r="T133" s="120" t="s">
        <v>429</v>
      </c>
      <c r="U133" s="120" t="s">
        <v>429</v>
      </c>
      <c r="V133" s="120" t="s">
        <v>429</v>
      </c>
      <c r="W133" s="120">
        <v>0.11392147939410256</v>
      </c>
      <c r="X133" s="120">
        <v>2.1411747934313256E-6</v>
      </c>
      <c r="Y133" s="120">
        <v>1.1694108487201853E-6</v>
      </c>
      <c r="Z133" s="120">
        <v>1.0431364378255172E-6</v>
      </c>
      <c r="AA133" s="120">
        <v>1.136469698052011E-6</v>
      </c>
      <c r="AB133" s="120">
        <v>5.4901917780290388E-6</v>
      </c>
      <c r="AC133" s="120">
        <v>2.2784295878820509E-2</v>
      </c>
      <c r="AD133" s="120">
        <v>5.6274465724797653E-3</v>
      </c>
      <c r="AE133" s="31"/>
      <c r="AF133" s="133"/>
      <c r="AG133" s="133"/>
      <c r="AH133" s="133"/>
      <c r="AI133" s="133"/>
      <c r="AJ133" s="133"/>
      <c r="AK133" s="133">
        <v>13725.479445072597</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1.2343400972242281E-2</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6.0953344053318067E-4</v>
      </c>
      <c r="O139" s="120">
        <v>1.2287589894834263E-3</v>
      </c>
      <c r="P139" s="120">
        <v>1.2287589894834263E-3</v>
      </c>
      <c r="Q139" s="120" t="s">
        <v>429</v>
      </c>
      <c r="R139" s="120" t="s">
        <v>429</v>
      </c>
      <c r="S139" s="120" t="s">
        <v>429</v>
      </c>
      <c r="T139" s="120" t="s">
        <v>429</v>
      </c>
      <c r="U139" s="120" t="s">
        <v>429</v>
      </c>
      <c r="V139" s="120" t="s">
        <v>429</v>
      </c>
      <c r="W139" s="120">
        <v>2.1488491597214305</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215.96932158564192</v>
      </c>
      <c r="F141" s="121">
        <f t="shared" ref="F141:AD141" si="0">SUM(F14:F140)</f>
        <v>238.76471382040503</v>
      </c>
      <c r="G141" s="121">
        <f t="shared" si="0"/>
        <v>43.941202043806989</v>
      </c>
      <c r="H141" s="121">
        <f t="shared" si="0"/>
        <v>62.703956918009972</v>
      </c>
      <c r="I141" s="121">
        <f t="shared" si="0"/>
        <v>0</v>
      </c>
      <c r="J141" s="121">
        <f t="shared" si="0"/>
        <v>0</v>
      </c>
      <c r="K141" s="121">
        <f t="shared" si="0"/>
        <v>0</v>
      </c>
      <c r="L141" s="121">
        <f t="shared" si="0"/>
        <v>0</v>
      </c>
      <c r="M141" s="121">
        <f t="shared" si="0"/>
        <v>967.45054674066068</v>
      </c>
      <c r="N141" s="121">
        <f t="shared" si="0"/>
        <v>19.891984991723842</v>
      </c>
      <c r="O141" s="121">
        <f t="shared" si="0"/>
        <v>1.0536738439197839</v>
      </c>
      <c r="P141" s="121">
        <f t="shared" si="0"/>
        <v>1.1798557776780012</v>
      </c>
      <c r="Q141" s="121">
        <f t="shared" si="0"/>
        <v>0</v>
      </c>
      <c r="R141" s="121">
        <f>SUM(R14:R140)</f>
        <v>0</v>
      </c>
      <c r="S141" s="121">
        <f t="shared" si="0"/>
        <v>0</v>
      </c>
      <c r="T141" s="121">
        <f t="shared" si="0"/>
        <v>0</v>
      </c>
      <c r="U141" s="121">
        <f t="shared" si="0"/>
        <v>0</v>
      </c>
      <c r="V141" s="121">
        <f t="shared" si="0"/>
        <v>0</v>
      </c>
      <c r="W141" s="121">
        <f t="shared" si="0"/>
        <v>58.027598673151076</v>
      </c>
      <c r="X141" s="121">
        <f t="shared" si="0"/>
        <v>3.7115708643999854</v>
      </c>
      <c r="Y141" s="121">
        <f t="shared" si="0"/>
        <v>3.98511342018476</v>
      </c>
      <c r="Z141" s="121">
        <f t="shared" si="0"/>
        <v>1.573212849147865</v>
      </c>
      <c r="AA141" s="121">
        <f t="shared" si="0"/>
        <v>2.086983202924964</v>
      </c>
      <c r="AB141" s="121">
        <f t="shared" si="0"/>
        <v>11.356880336657577</v>
      </c>
      <c r="AC141" s="121">
        <f t="shared" si="0"/>
        <v>39.230466142956928</v>
      </c>
      <c r="AD141" s="121">
        <f t="shared" si="0"/>
        <v>26.372578494872275</v>
      </c>
      <c r="AE141" s="31"/>
      <c r="AF141" s="134">
        <v>438045.85708355374</v>
      </c>
      <c r="AG141" s="134">
        <v>85115.90850948506</v>
      </c>
      <c r="AH141" s="134">
        <v>274541.71876955993</v>
      </c>
      <c r="AI141" s="134">
        <v>116978.92853878453</v>
      </c>
      <c r="AJ141" s="134">
        <v>14015</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45.365869461878674</v>
      </c>
      <c r="F143" s="120">
        <v>33.2974156996235</v>
      </c>
      <c r="G143" s="120">
        <v>0.92456677387818509</v>
      </c>
      <c r="H143" s="120">
        <v>2.0880123362883953</v>
      </c>
      <c r="I143" s="120" t="s">
        <v>434</v>
      </c>
      <c r="J143" s="120" t="s">
        <v>434</v>
      </c>
      <c r="K143" s="120" t="s">
        <v>434</v>
      </c>
      <c r="L143" s="120" t="s">
        <v>429</v>
      </c>
      <c r="M143" s="120">
        <v>238.03045907320495</v>
      </c>
      <c r="N143" s="120">
        <v>9.6732982650187156E-3</v>
      </c>
      <c r="O143" s="120">
        <v>2.5277174217721563E-3</v>
      </c>
      <c r="P143" s="120">
        <v>8.8470109762025498E-4</v>
      </c>
      <c r="Q143" s="120" t="s">
        <v>429</v>
      </c>
      <c r="R143" s="120" t="s">
        <v>429</v>
      </c>
      <c r="S143" s="120" t="s">
        <v>429</v>
      </c>
      <c r="T143" s="120" t="s">
        <v>429</v>
      </c>
      <c r="U143" s="120" t="s">
        <v>429</v>
      </c>
      <c r="V143" s="120" t="s">
        <v>429</v>
      </c>
      <c r="W143" s="120">
        <v>1.5234245452962016</v>
      </c>
      <c r="X143" s="120">
        <v>5.2392364180107898E-2</v>
      </c>
      <c r="Y143" s="120">
        <v>6.4128329850407145E-2</v>
      </c>
      <c r="Z143" s="120">
        <v>4.882634231247715E-2</v>
      </c>
      <c r="AA143" s="120">
        <v>5.6198678843390269E-2</v>
      </c>
      <c r="AB143" s="120">
        <v>0.22162765151842903</v>
      </c>
      <c r="AC143" s="120">
        <v>0.31838672712636146</v>
      </c>
      <c r="AD143" s="120">
        <v>3.694069425036466E-4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8.2473143204334125</v>
      </c>
      <c r="F144" s="120">
        <v>1.3296415877903898</v>
      </c>
      <c r="G144" s="120">
        <v>0.32352528823294008</v>
      </c>
      <c r="H144" s="120">
        <v>3.1026150494502414E-2</v>
      </c>
      <c r="I144" s="120" t="s">
        <v>429</v>
      </c>
      <c r="J144" s="120" t="s">
        <v>429</v>
      </c>
      <c r="K144" s="120" t="s">
        <v>429</v>
      </c>
      <c r="L144" s="120" t="s">
        <v>429</v>
      </c>
      <c r="M144" s="120">
        <v>25.822174041579981</v>
      </c>
      <c r="N144" s="120">
        <v>4.6555058665553151E-4</v>
      </c>
      <c r="O144" s="120">
        <v>3.252711131029327E-4</v>
      </c>
      <c r="P144" s="120">
        <v>1.1384488958602647E-4</v>
      </c>
      <c r="Q144" s="120" t="s">
        <v>429</v>
      </c>
      <c r="R144" s="120" t="s">
        <v>429</v>
      </c>
      <c r="S144" s="120" t="s">
        <v>429</v>
      </c>
      <c r="T144" s="120" t="s">
        <v>429</v>
      </c>
      <c r="U144" s="120" t="s">
        <v>429</v>
      </c>
      <c r="V144" s="120" t="s">
        <v>429</v>
      </c>
      <c r="W144" s="120">
        <v>9.1400871858601684E-2</v>
      </c>
      <c r="X144" s="120">
        <v>1.3354152132526189E-2</v>
      </c>
      <c r="Y144" s="120">
        <v>1.5559723880086657E-2</v>
      </c>
      <c r="Z144" s="120">
        <v>1.334969360067461E-2</v>
      </c>
      <c r="AA144" s="120">
        <v>1.2134956444639583E-2</v>
      </c>
      <c r="AB144" s="120">
        <v>5.4398526057927041E-2</v>
      </c>
      <c r="AC144" s="120">
        <v>1.8280174371720331E-2</v>
      </c>
      <c r="AD144" s="120">
        <v>6.0407560499552126E-5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38.475404211127419</v>
      </c>
      <c r="F145" s="120">
        <v>3.8591212659934229</v>
      </c>
      <c r="G145" s="120">
        <v>0.78370848191377374</v>
      </c>
      <c r="H145" s="120">
        <v>9.6379257689700459E-3</v>
      </c>
      <c r="I145" s="120" t="s">
        <v>434</v>
      </c>
      <c r="J145" s="120" t="s">
        <v>434</v>
      </c>
      <c r="K145" s="120" t="s">
        <v>434</v>
      </c>
      <c r="L145" s="120" t="s">
        <v>429</v>
      </c>
      <c r="M145" s="120">
        <v>10.058920943789229</v>
      </c>
      <c r="N145" s="120">
        <v>9.7755663775921076E-4</v>
      </c>
      <c r="O145" s="120">
        <v>8.584439657467293E-4</v>
      </c>
      <c r="P145" s="120">
        <v>3.0045538801135518E-4</v>
      </c>
      <c r="Q145" s="120" t="s">
        <v>429</v>
      </c>
      <c r="R145" s="120" t="s">
        <v>429</v>
      </c>
      <c r="S145" s="120" t="s">
        <v>429</v>
      </c>
      <c r="T145" s="120" t="s">
        <v>429</v>
      </c>
      <c r="U145" s="120" t="s">
        <v>429</v>
      </c>
      <c r="V145" s="120" t="s">
        <v>429</v>
      </c>
      <c r="W145" s="120">
        <v>0.52360043870043538</v>
      </c>
      <c r="X145" s="120">
        <v>3.2779468712688968E-3</v>
      </c>
      <c r="Y145" s="120">
        <v>1.9760381203793361E-2</v>
      </c>
      <c r="Z145" s="120">
        <v>2.1947938241039799E-2</v>
      </c>
      <c r="AA145" s="120">
        <v>5.2355528363533061E-3</v>
      </c>
      <c r="AB145" s="120">
        <v>4.9432625919802096E-2</v>
      </c>
      <c r="AC145" s="120">
        <v>5.9373568539144356E-2</v>
      </c>
      <c r="AD145" s="120">
        <v>4.9102401155854166E-5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0.16456731325339488</v>
      </c>
      <c r="F146" s="120">
        <v>2.5851105094428037</v>
      </c>
      <c r="G146" s="120">
        <v>3.6944840412247212E-3</v>
      </c>
      <c r="H146" s="120">
        <v>1.3246505480091417E-3</v>
      </c>
      <c r="I146" s="120" t="s">
        <v>429</v>
      </c>
      <c r="J146" s="120" t="s">
        <v>429</v>
      </c>
      <c r="K146" s="120" t="s">
        <v>429</v>
      </c>
      <c r="L146" s="120" t="s">
        <v>429</v>
      </c>
      <c r="M146" s="120">
        <v>8.5178485297792541</v>
      </c>
      <c r="N146" s="120">
        <v>1.0923647681210203E-4</v>
      </c>
      <c r="O146" s="120">
        <v>2.1847295362420404E-5</v>
      </c>
      <c r="P146" s="120">
        <v>7.6465533768471423E-6</v>
      </c>
      <c r="Q146" s="120" t="s">
        <v>429</v>
      </c>
      <c r="R146" s="120" t="s">
        <v>429</v>
      </c>
      <c r="S146" s="120" t="s">
        <v>429</v>
      </c>
      <c r="T146" s="120" t="s">
        <v>429</v>
      </c>
      <c r="U146" s="120" t="s">
        <v>429</v>
      </c>
      <c r="V146" s="120" t="s">
        <v>429</v>
      </c>
      <c r="W146" s="120">
        <v>3.3863307811751631E-3</v>
      </c>
      <c r="X146" s="120">
        <v>3.9148785170409304E-4</v>
      </c>
      <c r="Y146" s="120">
        <v>6.5548156254784681E-4</v>
      </c>
      <c r="Z146" s="120">
        <v>2.6115683349702559E-4</v>
      </c>
      <c r="AA146" s="120">
        <v>7.5859843565974556E-4</v>
      </c>
      <c r="AB146" s="120">
        <v>2.066724683408711E-3</v>
      </c>
      <c r="AC146" s="120">
        <v>6.7726615623503255E-4</v>
      </c>
      <c r="AD146" s="120">
        <v>2.1639948343785974E-5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9.1547807448157457</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3.2545530303173238</v>
      </c>
      <c r="O148" s="120">
        <v>1.5041596433574797E-2</v>
      </c>
      <c r="P148" s="120" t="s">
        <v>431</v>
      </c>
      <c r="Q148" s="120" t="s">
        <v>429</v>
      </c>
      <c r="R148" s="120" t="s">
        <v>429</v>
      </c>
      <c r="S148" s="120" t="s">
        <v>429</v>
      </c>
      <c r="T148" s="120" t="s">
        <v>429</v>
      </c>
      <c r="U148" s="120" t="s">
        <v>429</v>
      </c>
      <c r="V148" s="120" t="s">
        <v>429</v>
      </c>
      <c r="W148" s="120" t="s">
        <v>431</v>
      </c>
      <c r="X148" s="120">
        <v>1.1628584360855222E-3</v>
      </c>
      <c r="Y148" s="120">
        <v>1.1628584360855222E-3</v>
      </c>
      <c r="Z148" s="120">
        <v>1.1628584360855222E-3</v>
      </c>
      <c r="AA148" s="120">
        <v>1.1628584360855222E-3</v>
      </c>
      <c r="AB148" s="120">
        <v>4.6514337443420888E-3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181.09009417389575</v>
      </c>
      <c r="F152" s="127">
        <f t="shared" ref="F152:AD152" si="1">SUM(F$141, F$151, IF(AND(ISNUMBER(SEARCH($B$4,"AT|BE|CH|GB|IE|LT|LU|NL")),SUM(F$143:F$149)&gt;0),SUM(F$143:F$149)-SUM(F$27:F$33),0))</f>
        <v>238.52130273116654</v>
      </c>
      <c r="G152" s="127">
        <f t="shared" si="1"/>
        <v>43.198365698037613</v>
      </c>
      <c r="H152" s="127">
        <f t="shared" si="1"/>
        <v>62.787544891763552</v>
      </c>
      <c r="I152" s="127">
        <f t="shared" si="1"/>
        <v>0</v>
      </c>
      <c r="J152" s="127">
        <f t="shared" si="1"/>
        <v>0</v>
      </c>
      <c r="K152" s="127">
        <f t="shared" si="1"/>
        <v>0</v>
      </c>
      <c r="L152" s="127">
        <f t="shared" si="1"/>
        <v>0</v>
      </c>
      <c r="M152" s="127">
        <f t="shared" si="1"/>
        <v>971.22615102970053</v>
      </c>
      <c r="N152" s="127">
        <f t="shared" si="1"/>
        <v>19.891577149044547</v>
      </c>
      <c r="O152" s="127">
        <f t="shared" si="1"/>
        <v>1.0529508605976134</v>
      </c>
      <c r="P152" s="127">
        <f t="shared" si="1"/>
        <v>1.1796027335152415</v>
      </c>
      <c r="Q152" s="127">
        <f t="shared" si="1"/>
        <v>0</v>
      </c>
      <c r="R152" s="127">
        <f t="shared" si="1"/>
        <v>0</v>
      </c>
      <c r="S152" s="127">
        <f t="shared" si="1"/>
        <v>0</v>
      </c>
      <c r="T152" s="127">
        <f t="shared" si="1"/>
        <v>0</v>
      </c>
      <c r="U152" s="127">
        <f t="shared" si="1"/>
        <v>0</v>
      </c>
      <c r="V152" s="127">
        <f t="shared" si="1"/>
        <v>0</v>
      </c>
      <c r="W152" s="127">
        <f t="shared" si="1"/>
        <v>58.027440291263517</v>
      </c>
      <c r="X152" s="127">
        <f t="shared" si="1"/>
        <v>3.7107239198603632</v>
      </c>
      <c r="Y152" s="127">
        <f t="shared" si="1"/>
        <v>3.9714471667543383</v>
      </c>
      <c r="Z152" s="127">
        <f t="shared" si="1"/>
        <v>1.5570917319525011</v>
      </c>
      <c r="AA152" s="127">
        <f t="shared" si="1"/>
        <v>2.0849152481625195</v>
      </c>
      <c r="AB152" s="127">
        <f t="shared" si="1"/>
        <v>11.323470809829118</v>
      </c>
      <c r="AC152" s="127">
        <f t="shared" si="1"/>
        <v>39.198789765445596</v>
      </c>
      <c r="AD152" s="127">
        <f t="shared" si="1"/>
        <v>26.372557353159948</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181.09009417389575</v>
      </c>
      <c r="F154" s="127">
        <f>SUM(F$141, F$153, -1 * IF(OR($B$6=2005,$B$6&gt;=2020),SUM(F$99:F$122),0), IF(AND(ISNUMBER(SEARCH($B$4,"AT|BE|CH|GB|IE|LT|LU|NL")),SUM(F$143:F$149)&gt;0),SUM(F$143:F$149)-SUM(F$27:F$33),0))</f>
        <v>238.52130273116654</v>
      </c>
      <c r="G154" s="127">
        <f>SUM(G$141, G$153, IF(AND(ISNUMBER(SEARCH($B$4,"AT|BE|CH|GB|IE|LT|LU|NL")),SUM(G$143:G$149)&gt;0),SUM(G$143:G$149)-SUM(G$27:G$33),0))</f>
        <v>43.198365698037613</v>
      </c>
      <c r="H154" s="127">
        <f>SUM(H$141, H$153, IF(AND(ISNUMBER(SEARCH($B$4,"AT|BE|CH|GB|IE|LT|LU|NL")),SUM(H$143:H$149)&gt;0),SUM(H$143:H$149)-SUM(H$27:H$33),0))</f>
        <v>62.787544891763552</v>
      </c>
      <c r="I154" s="127">
        <f t="shared" ref="I154:AD154" si="2">SUM(I$141, I$153, IF(AND(ISNUMBER(SEARCH($B$4,"AT|BE|CH|GB|IE|LT|LU|NL")),SUM(I$143:I$149)&gt;0),SUM(I$143:I$149)-SUM(I$27:I$33),0))</f>
        <v>0</v>
      </c>
      <c r="J154" s="127">
        <f t="shared" si="2"/>
        <v>0</v>
      </c>
      <c r="K154" s="127">
        <f t="shared" si="2"/>
        <v>0</v>
      </c>
      <c r="L154" s="127">
        <f t="shared" si="2"/>
        <v>0</v>
      </c>
      <c r="M154" s="127">
        <f t="shared" si="2"/>
        <v>971.22615102970053</v>
      </c>
      <c r="N154" s="127">
        <f t="shared" si="2"/>
        <v>19.891577149044547</v>
      </c>
      <c r="O154" s="127">
        <f t="shared" si="2"/>
        <v>1.0529508605976134</v>
      </c>
      <c r="P154" s="127">
        <f t="shared" si="2"/>
        <v>1.1796027335152415</v>
      </c>
      <c r="Q154" s="127">
        <f t="shared" si="2"/>
        <v>0</v>
      </c>
      <c r="R154" s="127">
        <f t="shared" si="2"/>
        <v>0</v>
      </c>
      <c r="S154" s="127">
        <f t="shared" si="2"/>
        <v>0</v>
      </c>
      <c r="T154" s="127">
        <f t="shared" si="2"/>
        <v>0</v>
      </c>
      <c r="U154" s="127">
        <f t="shared" si="2"/>
        <v>0</v>
      </c>
      <c r="V154" s="127">
        <f t="shared" si="2"/>
        <v>0</v>
      </c>
      <c r="W154" s="127">
        <f t="shared" si="2"/>
        <v>58.027440291263517</v>
      </c>
      <c r="X154" s="127">
        <f t="shared" si="2"/>
        <v>3.7107239198603632</v>
      </c>
      <c r="Y154" s="127">
        <f t="shared" si="2"/>
        <v>3.9714471667543383</v>
      </c>
      <c r="Z154" s="127">
        <f t="shared" si="2"/>
        <v>1.5570917319525011</v>
      </c>
      <c r="AA154" s="127">
        <f t="shared" si="2"/>
        <v>2.0849152481625195</v>
      </c>
      <c r="AB154" s="127">
        <f t="shared" si="2"/>
        <v>11.323470809829118</v>
      </c>
      <c r="AC154" s="127">
        <f t="shared" si="2"/>
        <v>39.198789765445596</v>
      </c>
      <c r="AD154" s="127">
        <f t="shared" si="2"/>
        <v>26.372557353159948</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4.115546254547259</v>
      </c>
      <c r="F157" s="130">
        <v>0.30119004048101961</v>
      </c>
      <c r="G157" s="130">
        <v>0.40555407725700965</v>
      </c>
      <c r="H157" s="130">
        <v>2.7627139311111309E-3</v>
      </c>
      <c r="I157" s="130" t="s">
        <v>429</v>
      </c>
      <c r="J157" s="130" t="s">
        <v>429</v>
      </c>
      <c r="K157" s="130" t="s">
        <v>429</v>
      </c>
      <c r="L157" s="130" t="s">
        <v>429</v>
      </c>
      <c r="M157" s="130">
        <v>0.58482259167546846</v>
      </c>
      <c r="N157" s="130">
        <v>3.5137374400438543E-4</v>
      </c>
      <c r="O157" s="130">
        <v>3.5137374400438543E-4</v>
      </c>
      <c r="P157" s="130">
        <v>1.2298081040153491E-4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17568.687200219269</v>
      </c>
      <c r="AG157" s="95"/>
      <c r="AH157" s="95"/>
      <c r="AI157" s="95"/>
      <c r="AJ157" s="95"/>
      <c r="AK157" s="95"/>
      <c r="AL157" s="92" t="s">
        <v>50</v>
      </c>
    </row>
    <row r="158" spans="1:38" s="1" customFormat="1" ht="26.25" customHeight="1" x14ac:dyDescent="0.25">
      <c r="A158" s="92" t="s">
        <v>328</v>
      </c>
      <c r="B158" s="92" t="s">
        <v>331</v>
      </c>
      <c r="C158" s="93" t="s">
        <v>332</v>
      </c>
      <c r="D158" s="94"/>
      <c r="E158" s="130">
        <v>0.12870051797319695</v>
      </c>
      <c r="F158" s="130">
        <v>1.2264450570985793E-2</v>
      </c>
      <c r="G158" s="130">
        <v>1.1302152452819141E-2</v>
      </c>
      <c r="H158" s="130">
        <v>7.699247963214895E-5</v>
      </c>
      <c r="I158" s="130" t="s">
        <v>429</v>
      </c>
      <c r="J158" s="130" t="s">
        <v>429</v>
      </c>
      <c r="K158" s="130" t="s">
        <v>429</v>
      </c>
      <c r="L158" s="130" t="s">
        <v>429</v>
      </c>
      <c r="M158" s="130">
        <v>4.5694895159348568E-2</v>
      </c>
      <c r="N158" s="130">
        <v>9.7922320236931362E-6</v>
      </c>
      <c r="O158" s="130">
        <v>9.7922320236931362E-6</v>
      </c>
      <c r="P158" s="130">
        <v>3.4272812082925972E-6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489.61160118465676</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2021-02-10T18:42:36Z</dcterms:modified>
</cp:coreProperties>
</file>