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<sst xmlns="http://schemas.openxmlformats.org/spreadsheetml/2006/main" count="3460" uniqueCount="437">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</sst>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2"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2019</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2019</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8.5042013988021399</v>
      </c>
      <c r="F14" s="120">
        <v>0.30049067059487522</v>
      </c>
      <c r="G14" s="120">
        <v>0.81489390027192554</v>
      </c>
      <c r="H14" s="120">
        <v>0.33634174292078134</v>
      </c>
      <c r="I14" s="120">
        <v>0.79571238273299016</v>
      </c>
      <c r="J14" s="120">
        <v>0.95408785413889685</v>
      </c>
      <c r="K14" s="120">
        <v>1.0588718973735758</v>
      </c>
      <c r="L14" s="120" t="s">
        <v>429</v>
      </c>
      <c r="M14" s="120">
        <v>3.9460573445537928</v>
      </c>
      <c r="N14" s="120">
        <v>1.8851542901684788</v>
      </c>
      <c r="O14" s="120">
        <v>0.13061310804017731</v>
      </c>
      <c r="P14" s="120">
        <v>0.13648035021764185</v>
      </c>
      <c r="Q14" s="120" t="s">
        <v>429</v>
      </c>
      <c r="R14" s="120" t="s">
        <v>429</v>
      </c>
      <c r="S14" s="120" t="s">
        <v>429</v>
      </c>
      <c r="T14" s="120" t="s">
        <v>429</v>
      </c>
      <c r="U14" s="120" t="s">
        <v>429</v>
      </c>
      <c r="V14" s="120" t="s">
        <v>429</v>
      </c>
      <c r="W14" s="120">
        <v>1.3309844627654221</v>
      </c>
      <c r="X14" s="120">
        <v>2.0369564994699416E-2</v>
      </c>
      <c r="Y14" s="120">
        <v>8.7348920422237076E-4</v>
      </c>
      <c r="Z14" s="120">
        <v>3.4779653863142667E-4</v>
      </c>
      <c r="AA14" s="120">
        <v>7.5959435881931458E-4</v>
      </c>
      <c r="AB14" s="120">
        <v>2.2350445096372528E-2</v>
      </c>
      <c r="AC14" s="120">
        <v>0.49374141017162992</v>
      </c>
      <c r="AD14" s="120">
        <v>3.5112557081617327E-2</v>
      </c>
      <c r="AE14" s="31"/>
      <c r="AF14" s="133">
        <v>579.96918006475255</v>
      </c>
      <c r="AG14" s="133">
        <v>12494.845826599998</v>
      </c>
      <c r="AH14" s="133">
        <v>86833.358360897371</v>
      </c>
      <c r="AI14" s="133">
        <v>55447.918137498564</v>
      </c>
      <c r="AJ14" s="133">
        <v>22079.696258383094</v>
      </c>
      <c r="AK14" s="133"/>
      <c r="AL14" s="69" t="s">
        <v>50</v>
      </c>
    </row>
    <row r="15" spans="1:38" s="1" customFormat="1" ht="26.25" customHeight="1" x14ac:dyDescent="0.25">
      <c r="A15" s="49" t="s">
        <v>54</v>
      </c>
      <c r="B15" s="49" t="s">
        <v>55</v>
      </c>
      <c r="C15" s="50" t="s">
        <v>56</v>
      </c>
      <c r="D15" s="51"/>
      <c r="E15" s="120">
        <v>1.048</v>
      </c>
      <c r="F15" s="120" t="s">
        <v>433</v>
      </c>
      <c r="G15" s="120">
        <v>0.48599999999999999</v>
      </c>
      <c r="H15" s="120">
        <v>8.3954746776487843E-2</v>
      </c>
      <c r="I15" s="120">
        <v>4.0657684210526325E-2</v>
      </c>
      <c r="J15" s="120">
        <v>4.8281000000000004E-2</v>
      </c>
      <c r="K15" s="120">
        <v>5.0822105263157905E-2</v>
      </c>
      <c r="L15" s="120" t="s">
        <v>429</v>
      </c>
      <c r="M15" s="120">
        <v>0.25800000000000001</v>
      </c>
      <c r="N15" s="120">
        <v>0.40324492083811841</v>
      </c>
      <c r="O15" s="120">
        <v>0.14449193504398705</v>
      </c>
      <c r="P15" s="120">
        <v>1.512254711868144E-2</v>
      </c>
      <c r="Q15" s="120" t="s">
        <v>429</v>
      </c>
      <c r="R15" s="120" t="s">
        <v>429</v>
      </c>
      <c r="S15" s="120" t="s">
        <v>429</v>
      </c>
      <c r="T15" s="120" t="s">
        <v>429</v>
      </c>
      <c r="U15" s="120" t="s">
        <v>429</v>
      </c>
      <c r="V15" s="120" t="s">
        <v>429</v>
      </c>
      <c r="W15" s="120">
        <v>1.756215828233184E-2</v>
      </c>
      <c r="X15" s="120">
        <v>1.0381801039233836E-4</v>
      </c>
      <c r="Y15" s="120">
        <v>9.5793825916467841E-4</v>
      </c>
      <c r="Z15" s="120">
        <v>8.7762190826774853E-4</v>
      </c>
      <c r="AA15" s="120">
        <v>1.3086413402977311E-3</v>
      </c>
      <c r="AB15" s="120">
        <v>3.2480195181224959E-3</v>
      </c>
      <c r="AC15" s="120">
        <v>2.7592301691767682E-3</v>
      </c>
      <c r="AD15" s="120">
        <v>1.580594245409866E-6</v>
      </c>
      <c r="AE15" s="31"/>
      <c r="AF15" s="133">
        <v>30555.039555305601</v>
      </c>
      <c r="AG15" s="133">
        <v>0</v>
      </c>
      <c r="AH15" s="133">
        <v>9062.7963429240008</v>
      </c>
      <c r="AI15" s="133">
        <v>0</v>
      </c>
      <c r="AJ15" s="133">
        <v>0</v>
      </c>
      <c r="AK15" s="133"/>
      <c r="AL15" s="69" t="s">
        <v>50</v>
      </c>
    </row>
    <row r="16" spans="1:38" s="1" customFormat="1" ht="26.25" customHeight="1" x14ac:dyDescent="0.25">
      <c r="A16" s="49" t="s">
        <v>54</v>
      </c>
      <c r="B16" s="49" t="s">
        <v>57</v>
      </c>
      <c r="C16" s="50" t="s">
        <v>58</v>
      </c>
      <c r="D16" s="51"/>
      <c r="E16" s="120">
        <v>0.84216142215541279</v>
      </c>
      <c r="F16" s="120">
        <v>2.8072047405180434E-3</v>
      </c>
      <c r="G16" s="120">
        <v>1.6843228443108257E-3</v>
      </c>
      <c r="H16" s="120">
        <v>5.6144094810360867E-3</v>
      </c>
      <c r="I16" s="120">
        <v>9.2972142225388535E-2</v>
      </c>
      <c r="J16" s="120">
        <v>9.3393222936466236E-2</v>
      </c>
      <c r="K16" s="120">
        <v>9.3673943410518046E-2</v>
      </c>
      <c r="L16" s="120" t="s">
        <v>429</v>
      </c>
      <c r="M16" s="120">
        <v>5.614409481036086E-2</v>
      </c>
      <c r="N16" s="120">
        <v>8.4216142215541279E-6</v>
      </c>
      <c r="O16" s="120">
        <v>1.4036023702590213E-6</v>
      </c>
      <c r="P16" s="120">
        <v>5.6144094810360861E-4</v>
      </c>
      <c r="Q16" s="120" t="s">
        <v>429</v>
      </c>
      <c r="R16" s="120" t="s">
        <v>429</v>
      </c>
      <c r="S16" s="120" t="s">
        <v>429</v>
      </c>
      <c r="T16" s="120" t="s">
        <v>429</v>
      </c>
      <c r="U16" s="120" t="s">
        <v>429</v>
      </c>
      <c r="V16" s="120" t="s">
        <v>429</v>
      </c>
      <c r="W16" s="120">
        <v>1.1228818962072172E-3</v>
      </c>
      <c r="X16" s="120">
        <v>1.1851508013605267E-5</v>
      </c>
      <c r="Y16" s="120">
        <v>1.77772620204079E-5</v>
      </c>
      <c r="Z16" s="120">
        <v>1.77772620204079E-5</v>
      </c>
      <c r="AA16" s="120">
        <v>1.77772620204079E-5</v>
      </c>
      <c r="AB16" s="120">
        <v>6.5183294074828944E-5</v>
      </c>
      <c r="AC16" s="120">
        <v>2.2457637924144344E-4</v>
      </c>
      <c r="AD16" s="120">
        <v>1.0105937065864955E-7</v>
      </c>
      <c r="AE16" s="31"/>
      <c r="AF16" s="133">
        <v>0</v>
      </c>
      <c r="AG16" s="133">
        <v>0</v>
      </c>
      <c r="AH16" s="133">
        <v>5614.4094810360857</v>
      </c>
      <c r="AI16" s="133">
        <v>40.619910000000004</v>
      </c>
      <c r="AJ16" s="133">
        <v>0</v>
      </c>
      <c r="AK16" s="133"/>
      <c r="AL16" s="69" t="s">
        <v>50</v>
      </c>
    </row>
    <row r="17" spans="1:38" s="2" customFormat="1" ht="26.25" customHeight="1" x14ac:dyDescent="0.25">
      <c r="A17" s="49" t="s">
        <v>54</v>
      </c>
      <c r="B17" s="49" t="s">
        <v>59</v>
      </c>
      <c r="C17" s="50" t="s">
        <v>60</v>
      </c>
      <c r="D17" s="51"/>
      <c r="E17" s="120">
        <v>3.8368005907758254</v>
      </c>
      <c r="F17" s="120">
        <v>0.14623170425955226</v>
      </c>
      <c r="G17" s="120">
        <v>4.6169450918881587</v>
      </c>
      <c r="H17" s="120">
        <v>2.0629249672768836E-2</v>
      </c>
      <c r="I17" s="120">
        <v>6.3844804272182856E-3</v>
      </c>
      <c r="J17" s="120">
        <v>7.6613765126619425E-3</v>
      </c>
      <c r="K17" s="120">
        <v>8.5126405696243808E-3</v>
      </c>
      <c r="L17" s="120" t="s">
        <v>429</v>
      </c>
      <c r="M17" s="120">
        <v>152.60688036237144</v>
      </c>
      <c r="N17" s="120">
        <v>0.14913006141579213</v>
      </c>
      <c r="O17" s="120">
        <v>3.1313435173138922E-3</v>
      </c>
      <c r="P17" s="120">
        <v>1.6128910637275984E-4</v>
      </c>
      <c r="Q17" s="120" t="s">
        <v>429</v>
      </c>
      <c r="R17" s="120" t="s">
        <v>429</v>
      </c>
      <c r="S17" s="120" t="s">
        <v>429</v>
      </c>
      <c r="T17" s="120" t="s">
        <v>429</v>
      </c>
      <c r="U17" s="120" t="s">
        <v>429</v>
      </c>
      <c r="V17" s="120" t="s">
        <v>429</v>
      </c>
      <c r="W17" s="120">
        <v>2.4782029921707326E-2</v>
      </c>
      <c r="X17" s="120">
        <v>8.8332596127163197E-5</v>
      </c>
      <c r="Y17" s="120">
        <v>1.2966145326236383E-4</v>
      </c>
      <c r="Z17" s="120">
        <v>4.8683384989475827E-5</v>
      </c>
      <c r="AA17" s="120">
        <v>3.8967934003419184E-5</v>
      </c>
      <c r="AB17" s="120">
        <v>3.0564536838242207E-4</v>
      </c>
      <c r="AC17" s="120">
        <v>4.1807709491023196E-3</v>
      </c>
      <c r="AD17" s="120">
        <v>1.5546439767377285E-2</v>
      </c>
      <c r="AE17" s="31"/>
      <c r="AF17" s="133">
        <v>48.992823122289082</v>
      </c>
      <c r="AG17" s="133">
        <v>7609.3173333963741</v>
      </c>
      <c r="AH17" s="133">
        <v>20387.277550714884</v>
      </c>
      <c r="AI17" s="133">
        <v>10.991133315396389</v>
      </c>
      <c r="AJ17" s="133">
        <v>0</v>
      </c>
      <c r="AK17" s="133"/>
      <c r="AL17" s="69" t="s">
        <v>50</v>
      </c>
    </row>
    <row r="18" spans="1:38" s="2" customFormat="1" ht="26.25" customHeight="1" x14ac:dyDescent="0.25">
      <c r="A18" s="49" t="s">
        <v>54</v>
      </c>
      <c r="B18" s="49" t="s">
        <v>61</v>
      </c>
      <c r="C18" s="50" t="s">
        <v>62</v>
      </c>
      <c r="D18" s="51"/>
      <c r="E18" s="120">
        <v>0.23343657037282403</v>
      </c>
      <c r="F18" s="120">
        <v>3.4295295790233407E-3</v>
      </c>
      <c r="G18" s="120">
        <v>9.5567111971963645E-2</v>
      </c>
      <c r="H18" s="120">
        <v>5.0598106798966187E-3</v>
      </c>
      <c r="I18" s="120">
        <v>6.2942301751286178E-3</v>
      </c>
      <c r="J18" s="120">
        <v>7.5530762101543424E-3</v>
      </c>
      <c r="K18" s="120">
        <v>8.3923069001714916E-3</v>
      </c>
      <c r="L18" s="120" t="s">
        <v>429</v>
      </c>
      <c r="M18" s="120">
        <v>4.5022105573367145E-2</v>
      </c>
      <c r="N18" s="120">
        <v>2.2197794045522683E-3</v>
      </c>
      <c r="O18" s="120">
        <v>1.0396462388020233E-3</v>
      </c>
      <c r="P18" s="120">
        <v>5.061906766160825E-4</v>
      </c>
      <c r="Q18" s="120" t="s">
        <v>429</v>
      </c>
      <c r="R18" s="120" t="s">
        <v>429</v>
      </c>
      <c r="S18" s="120" t="s">
        <v>429</v>
      </c>
      <c r="T18" s="120" t="s">
        <v>429</v>
      </c>
      <c r="U18" s="120" t="s">
        <v>429</v>
      </c>
      <c r="V18" s="120" t="s">
        <v>429</v>
      </c>
      <c r="W18" s="120">
        <v>3.6086010794969897E-2</v>
      </c>
      <c r="X18" s="120">
        <v>7.8183933378385453E-5</v>
      </c>
      <c r="Y18" s="120">
        <v>1.0929472722557293E-4</v>
      </c>
      <c r="Z18" s="120">
        <v>4.6203772095133174E-5</v>
      </c>
      <c r="AA18" s="120">
        <v>4.0499215709881814E-5</v>
      </c>
      <c r="AB18" s="120">
        <v>2.7418164840897329E-4</v>
      </c>
      <c r="AC18" s="120">
        <v>1.1838408115504941E-3</v>
      </c>
      <c r="AD18" s="120">
        <v>1.8948550278286451E-2</v>
      </c>
      <c r="AE18" s="31"/>
      <c r="AF18" s="133">
        <v>103.37988456697963</v>
      </c>
      <c r="AG18" s="133">
        <v>111.39151607016842</v>
      </c>
      <c r="AH18" s="133">
        <v>4948.6992641906991</v>
      </c>
      <c r="AI18" s="133">
        <v>6.0366482734654371E-2</v>
      </c>
      <c r="AJ18" s="133">
        <v>15.137823789999999</v>
      </c>
      <c r="AK18" s="133"/>
      <c r="AL18" s="69" t="s">
        <v>50</v>
      </c>
    </row>
    <row r="19" spans="1:38" s="2" customFormat="1" ht="26.25" customHeight="1" x14ac:dyDescent="0.25">
      <c r="A19" s="49" t="s">
        <v>54</v>
      </c>
      <c r="B19" s="49" t="s">
        <v>63</v>
      </c>
      <c r="C19" s="50" t="s">
        <v>64</v>
      </c>
      <c r="D19" s="51"/>
      <c r="E19" s="120">
        <v>1.3715168048818316</v>
      </c>
      <c r="F19" s="120">
        <v>3.8276288294195222E-2</v>
      </c>
      <c r="G19" s="120">
        <v>0.16901213128837686</v>
      </c>
      <c r="H19" s="120">
        <v>3.7510506297025265E-2</v>
      </c>
      <c r="I19" s="120">
        <v>0.15561914239979369</v>
      </c>
      <c r="J19" s="120">
        <v>0.18670804090488452</v>
      </c>
      <c r="K19" s="120">
        <v>0.20743600707317159</v>
      </c>
      <c r="L19" s="120" t="s">
        <v>429</v>
      </c>
      <c r="M19" s="120">
        <v>0.4256292405320935</v>
      </c>
      <c r="N19" s="120">
        <v>0.33615300709177648</v>
      </c>
      <c r="O19" s="120">
        <v>1.5840292386469359E-2</v>
      </c>
      <c r="P19" s="120">
        <v>9.4189596904633733E-3</v>
      </c>
      <c r="Q19" s="120" t="s">
        <v>429</v>
      </c>
      <c r="R19" s="120" t="s">
        <v>429</v>
      </c>
      <c r="S19" s="120" t="s">
        <v>429</v>
      </c>
      <c r="T19" s="120" t="s">
        <v>429</v>
      </c>
      <c r="U19" s="120" t="s">
        <v>429</v>
      </c>
      <c r="V19" s="120" t="s">
        <v>429</v>
      </c>
      <c r="W19" s="120">
        <v>0.59576106173621424</v>
      </c>
      <c r="X19" s="120">
        <v>5.3768189466961783E-3</v>
      </c>
      <c r="Y19" s="120">
        <v>9.6650774109322563E-3</v>
      </c>
      <c r="Z19" s="120">
        <v>4.0643137319233899E-3</v>
      </c>
      <c r="AA19" s="120">
        <v>4.2789533308638288E-3</v>
      </c>
      <c r="AB19" s="120">
        <v>2.3385163420415654E-2</v>
      </c>
      <c r="AC19" s="120">
        <v>9.1450217508897147E-2</v>
      </c>
      <c r="AD19" s="120">
        <v>0.10821616210652453</v>
      </c>
      <c r="AE19" s="31"/>
      <c r="AF19" s="133">
        <v>376.80788133026977</v>
      </c>
      <c r="AG19" s="133">
        <v>609.73148044949221</v>
      </c>
      <c r="AH19" s="133">
        <v>21003.739861967639</v>
      </c>
      <c r="AI19" s="133">
        <v>3417.8037316931586</v>
      </c>
      <c r="AJ19" s="133">
        <v>3700.9491850161071</v>
      </c>
      <c r="AK19" s="133"/>
      <c r="AL19" s="69" t="s">
        <v>50</v>
      </c>
    </row>
    <row r="20" spans="1:38" s="2" customFormat="1" ht="26.25" customHeight="1" x14ac:dyDescent="0.25">
      <c r="A20" s="49" t="s">
        <v>54</v>
      </c>
      <c r="B20" s="49" t="s">
        <v>65</v>
      </c>
      <c r="C20" s="50" t="s">
        <v>66</v>
      </c>
      <c r="D20" s="51"/>
      <c r="E20" s="120">
        <v>4.580815636937464</v>
      </c>
      <c r="F20" s="120">
        <v>0.26620028603114787</v>
      </c>
      <c r="G20" s="120">
        <v>0.52399999999999991</v>
      </c>
      <c r="H20" s="120">
        <v>6.7355004271459198E-2</v>
      </c>
      <c r="I20" s="120">
        <v>0.17516184384047986</v>
      </c>
      <c r="J20" s="120">
        <v>0.2130203264797646</v>
      </c>
      <c r="K20" s="120">
        <v>0.23668410540918111</v>
      </c>
      <c r="L20" s="120" t="s">
        <v>429</v>
      </c>
      <c r="M20" s="120">
        <v>2.0778553437834337</v>
      </c>
      <c r="N20" s="120">
        <v>1.0095737654657211</v>
      </c>
      <c r="O20" s="120">
        <v>0.15197329677355731</v>
      </c>
      <c r="P20" s="120">
        <v>8.6975289744042256E-2</v>
      </c>
      <c r="Q20" s="120" t="s">
        <v>429</v>
      </c>
      <c r="R20" s="120" t="s">
        <v>429</v>
      </c>
      <c r="S20" s="120" t="s">
        <v>429</v>
      </c>
      <c r="T20" s="120" t="s">
        <v>429</v>
      </c>
      <c r="U20" s="120" t="s">
        <v>429</v>
      </c>
      <c r="V20" s="120" t="s">
        <v>429</v>
      </c>
      <c r="W20" s="120">
        <v>0.64032937154146652</v>
      </c>
      <c r="X20" s="120">
        <v>8.6892769635283696E-4</v>
      </c>
      <c r="Y20" s="120">
        <v>1.837923259030416E-3</v>
      </c>
      <c r="Z20" s="120">
        <v>6.3963671963302067E-4</v>
      </c>
      <c r="AA20" s="120">
        <v>5.6644960227993687E-4</v>
      </c>
      <c r="AB20" s="120">
        <v>3.9129372772962112E-3</v>
      </c>
      <c r="AC20" s="120">
        <v>0.12803166328958909</v>
      </c>
      <c r="AD20" s="120">
        <v>0.69225536159824108</v>
      </c>
      <c r="AE20" s="31"/>
      <c r="AF20" s="133">
        <v>102.74358343452853</v>
      </c>
      <c r="AG20" s="133">
        <v>4046.5246284799996</v>
      </c>
      <c r="AH20" s="133">
        <v>28102.086781361788</v>
      </c>
      <c r="AI20" s="133">
        <v>39488.81604611822</v>
      </c>
      <c r="AJ20" s="133">
        <v>73.636314659614726</v>
      </c>
      <c r="AK20" s="133"/>
      <c r="AL20" s="69" t="s">
        <v>50</v>
      </c>
    </row>
    <row r="21" spans="1:38" s="2" customFormat="1" ht="26.25" customHeight="1" x14ac:dyDescent="0.25">
      <c r="A21" s="49" t="s">
        <v>54</v>
      </c>
      <c r="B21" s="49" t="s">
        <v>67</v>
      </c>
      <c r="C21" s="50" t="s">
        <v>68</v>
      </c>
      <c r="D21" s="51"/>
      <c r="E21" s="120">
        <v>0.6275767141761599</v>
      </c>
      <c r="F21" s="120">
        <v>9.4122667397265932E-3</v>
      </c>
      <c r="G21" s="120">
        <v>8.7650064241569445E-2</v>
      </c>
      <c r="H21" s="120">
        <v>1.4836540433374047E-2</v>
      </c>
      <c r="I21" s="120">
        <v>2.2377020827396163E-2</v>
      </c>
      <c r="J21" s="120">
        <v>2.6851179975115384E-2</v>
      </c>
      <c r="K21" s="120">
        <v>2.9833952740261543E-2</v>
      </c>
      <c r="L21" s="120" t="s">
        <v>429</v>
      </c>
      <c r="M21" s="120">
        <v>0.10705876318160183</v>
      </c>
      <c r="N21" s="120">
        <v>7.7360487213713079E-3</v>
      </c>
      <c r="O21" s="120">
        <v>7.6573028749520402E-4</v>
      </c>
      <c r="P21" s="120">
        <v>6.0269162761894068E-4</v>
      </c>
      <c r="Q21" s="120" t="s">
        <v>429</v>
      </c>
      <c r="R21" s="120" t="s">
        <v>429</v>
      </c>
      <c r="S21" s="120" t="s">
        <v>429</v>
      </c>
      <c r="T21" s="120" t="s">
        <v>429</v>
      </c>
      <c r="U21" s="120" t="s">
        <v>429</v>
      </c>
      <c r="V21" s="120" t="s">
        <v>429</v>
      </c>
      <c r="W21" s="120">
        <v>4.0517329782248396E-2</v>
      </c>
      <c r="X21" s="120">
        <v>3.7706497303322542E-4</v>
      </c>
      <c r="Y21" s="120">
        <v>5.9443486021486204E-4</v>
      </c>
      <c r="Z21" s="120">
        <v>1.9107956183341229E-4</v>
      </c>
      <c r="AA21" s="120">
        <v>1.5231673709616039E-4</v>
      </c>
      <c r="AB21" s="120">
        <v>1.3148961321776602E-3</v>
      </c>
      <c r="AC21" s="120">
        <v>5.7464501070874823E-3</v>
      </c>
      <c r="AD21" s="120">
        <v>2.043131849758725E-2</v>
      </c>
      <c r="AE21" s="31"/>
      <c r="AF21" s="133">
        <v>240.91732060351251</v>
      </c>
      <c r="AG21" s="133">
        <v>119.28734974312999</v>
      </c>
      <c r="AH21" s="133">
        <v>12666.787501508988</v>
      </c>
      <c r="AI21" s="133">
        <v>461.27908332932515</v>
      </c>
      <c r="AJ21" s="133">
        <v>0</v>
      </c>
      <c r="AK21" s="133"/>
      <c r="AL21" s="69" t="s">
        <v>50</v>
      </c>
    </row>
    <row r="22" spans="1:38" s="2" customFormat="1" ht="26.25" customHeight="1" x14ac:dyDescent="0.25">
      <c r="A22" s="49" t="s">
        <v>54</v>
      </c>
      <c r="B22" s="52" t="s">
        <v>69</v>
      </c>
      <c r="C22" s="50" t="s">
        <v>70</v>
      </c>
      <c r="D22" s="51"/>
      <c r="E22" s="120">
        <v>5.4977791705262149</v>
      </c>
      <c r="F22" s="120">
        <v>0.1748514636266654</v>
      </c>
      <c r="G22" s="120">
        <v>0.78850295383770508</v>
      </c>
      <c r="H22" s="120">
        <v>0.16673121614290645</v>
      </c>
      <c r="I22" s="120">
        <v>6.491622997283085E-2</v>
      </c>
      <c r="J22" s="120">
        <v>7.7873818134638034E-2</v>
      </c>
      <c r="K22" s="120">
        <v>8.6512210242509463E-2</v>
      </c>
      <c r="L22" s="120" t="s">
        <v>429</v>
      </c>
      <c r="M22" s="120">
        <v>3.8183267593581469</v>
      </c>
      <c r="N22" s="120">
        <v>0.32266021397591244</v>
      </c>
      <c r="O22" s="120">
        <v>2.3459145956307478E-2</v>
      </c>
      <c r="P22" s="120">
        <v>0.16961607602094256</v>
      </c>
      <c r="Q22" s="120" t="s">
        <v>429</v>
      </c>
      <c r="R22" s="120" t="s">
        <v>429</v>
      </c>
      <c r="S22" s="120" t="s">
        <v>429</v>
      </c>
      <c r="T22" s="120" t="s">
        <v>429</v>
      </c>
      <c r="U22" s="120" t="s">
        <v>429</v>
      </c>
      <c r="V22" s="120" t="s">
        <v>429</v>
      </c>
      <c r="W22" s="120">
        <v>0.47076615085315499</v>
      </c>
      <c r="X22" s="120">
        <v>1.8591374365778232E-3</v>
      </c>
      <c r="Y22" s="120">
        <v>4.2777346747828668E-3</v>
      </c>
      <c r="Z22" s="120">
        <v>1.3456984858630397E-3</v>
      </c>
      <c r="AA22" s="120">
        <v>9.5581410116674526E-4</v>
      </c>
      <c r="AB22" s="120">
        <v>8.4383846983904776E-3</v>
      </c>
      <c r="AC22" s="120">
        <v>8.0988441510573661E-2</v>
      </c>
      <c r="AD22" s="120">
        <v>0.43028485573278813</v>
      </c>
      <c r="AE22" s="31"/>
      <c r="AF22" s="133">
        <v>1151.4081348665654</v>
      </c>
      <c r="AG22" s="133">
        <v>2455.3614427882217</v>
      </c>
      <c r="AH22" s="133">
        <v>12610.448909846327</v>
      </c>
      <c r="AI22" s="133">
        <v>3588.6514597009968</v>
      </c>
      <c r="AJ22" s="133">
        <v>7886.2272594271471</v>
      </c>
      <c r="AK22" s="133"/>
      <c r="AL22" s="69" t="s">
        <v>50</v>
      </c>
    </row>
    <row r="23" spans="1:38" s="2" customFormat="1" ht="26.25" customHeight="1" x14ac:dyDescent="0.25">
      <c r="A23" s="49" t="s">
        <v>71</v>
      </c>
      <c r="B23" s="52" t="s">
        <v>394</v>
      </c>
      <c r="C23" s="50" t="s">
        <v>390</v>
      </c>
      <c r="D23" s="53"/>
      <c r="E23" s="120">
        <v>5.3701812671764522</v>
      </c>
      <c r="F23" s="120">
        <v>0.29463504001140028</v>
      </c>
      <c r="G23" s="120">
        <v>8.742057907970377E-3</v>
      </c>
      <c r="H23" s="120">
        <v>2.2466923355240337E-3</v>
      </c>
      <c r="I23" s="120">
        <v>0.10857569722176792</v>
      </c>
      <c r="J23" s="120">
        <v>0.10857569722176792</v>
      </c>
      <c r="K23" s="120">
        <v>0.10857569722176792</v>
      </c>
      <c r="L23" s="120" t="s">
        <v>429</v>
      </c>
      <c r="M23" s="120">
        <v>3.9219391791150393</v>
      </c>
      <c r="N23" s="120">
        <v>3.5523700583212265E-4</v>
      </c>
      <c r="O23" s="120">
        <v>3.4511300561178635E-4</v>
      </c>
      <c r="P23" s="120">
        <v>1.2078955196412522E-4</v>
      </c>
      <c r="Q23" s="120" t="s">
        <v>429</v>
      </c>
      <c r="R23" s="120" t="s">
        <v>429</v>
      </c>
      <c r="S23" s="120" t="s">
        <v>429</v>
      </c>
      <c r="T23" s="120" t="s">
        <v>429</v>
      </c>
      <c r="U23" s="120" t="s">
        <v>429</v>
      </c>
      <c r="V23" s="120" t="s">
        <v>429</v>
      </c>
      <c r="W23" s="120">
        <v>0.14389602681865443</v>
      </c>
      <c r="X23" s="120">
        <v>8.0963722509053444E-3</v>
      </c>
      <c r="Y23" s="120">
        <v>4.587932942338268E-2</v>
      </c>
      <c r="Z23" s="120">
        <v>5.0981364717218987E-2</v>
      </c>
      <c r="AA23" s="120">
        <v>1.2380698887269441E-2</v>
      </c>
      <c r="AB23" s="120">
        <v>0.11733776527877648</v>
      </c>
      <c r="AC23" s="120">
        <v>2.8779205363730888E-2</v>
      </c>
      <c r="AD23" s="120">
        <v>5.1935860285448152E-6</v>
      </c>
      <c r="AE23" s="31"/>
      <c r="AF23" s="133">
        <v>17255.650280589318</v>
      </c>
      <c r="AG23" s="133">
        <v>0</v>
      </c>
      <c r="AH23" s="133">
        <v>0</v>
      </c>
      <c r="AI23" s="133">
        <v>953.57989486669396</v>
      </c>
      <c r="AJ23" s="133">
        <v>60.083365191895922</v>
      </c>
      <c r="AK23" s="133"/>
      <c r="AL23" s="69" t="s">
        <v>50</v>
      </c>
    </row>
    <row r="24" spans="1:38" s="2" customFormat="1" ht="26.25" customHeight="1" x14ac:dyDescent="0.25">
      <c r="A24" s="49" t="s">
        <v>54</v>
      </c>
      <c r="B24" s="52" t="s">
        <v>72</v>
      </c>
      <c r="C24" s="50" t="s">
        <v>73</v>
      </c>
      <c r="D24" s="51"/>
      <c r="E24" s="120">
        <v>3.229886966179413</v>
      </c>
      <c r="F24" s="120">
        <v>9.9640897633984385E-2</v>
      </c>
      <c r="G24" s="120">
        <v>0.99816037635128685</v>
      </c>
      <c r="H24" s="120">
        <v>0.10298568284342885</v>
      </c>
      <c r="I24" s="120">
        <v>0.17253382320411084</v>
      </c>
      <c r="J24" s="120">
        <v>0.20703378674429304</v>
      </c>
      <c r="K24" s="120">
        <v>0.23003376243774787</v>
      </c>
      <c r="L24" s="120" t="s">
        <v>429</v>
      </c>
      <c r="M24" s="120">
        <v>1.563594923430065</v>
      </c>
      <c r="N24" s="120">
        <v>0.48216616027753445</v>
      </c>
      <c r="O24" s="120">
        <v>5.2722358579785772E-2</v>
      </c>
      <c r="P24" s="120">
        <v>2.4434645393824332E-2</v>
      </c>
      <c r="Q24" s="120" t="s">
        <v>429</v>
      </c>
      <c r="R24" s="120" t="s">
        <v>429</v>
      </c>
      <c r="S24" s="120" t="s">
        <v>429</v>
      </c>
      <c r="T24" s="120" t="s">
        <v>429</v>
      </c>
      <c r="U24" s="120" t="s">
        <v>429</v>
      </c>
      <c r="V24" s="120" t="s">
        <v>429</v>
      </c>
      <c r="W24" s="120">
        <v>1.4626076757591755</v>
      </c>
      <c r="X24" s="120">
        <v>1.6004617823380196E-2</v>
      </c>
      <c r="Y24" s="120">
        <v>2.6048454452440237E-2</v>
      </c>
      <c r="Z24" s="120">
        <v>8.4808754481446001E-3</v>
      </c>
      <c r="AA24" s="120">
        <v>7.1442060992973717E-3</v>
      </c>
      <c r="AB24" s="120">
        <v>5.7678153823262412E-2</v>
      </c>
      <c r="AC24" s="120">
        <v>0.22860060840916027</v>
      </c>
      <c r="AD24" s="120">
        <v>5.2671743483278643E-4</v>
      </c>
      <c r="AE24" s="31"/>
      <c r="AF24" s="133">
        <v>1208.0242231854065</v>
      </c>
      <c r="AG24" s="133">
        <v>0</v>
      </c>
      <c r="AH24" s="133">
        <v>21092.513449870719</v>
      </c>
      <c r="AI24" s="133">
        <v>16319.789493327964</v>
      </c>
      <c r="AJ24" s="133">
        <v>1288.7480047472336</v>
      </c>
      <c r="AK24" s="133"/>
      <c r="AL24" s="69" t="s">
        <v>50</v>
      </c>
    </row>
    <row r="25" spans="1:38" s="2" customFormat="1" ht="26.25" customHeight="1" x14ac:dyDescent="0.25">
      <c r="A25" s="49" t="s">
        <v>74</v>
      </c>
      <c r="B25" s="52" t="s">
        <v>75</v>
      </c>
      <c r="C25" s="28" t="s">
        <v>76</v>
      </c>
      <c r="D25" s="51"/>
      <c r="E25" s="120">
        <v>1.7920709407728388</v>
      </c>
      <c r="F25" s="120">
        <v>0.15979355610220952</v>
      </c>
      <c r="G25" s="120">
        <v>0.10169150764590043</v>
      </c>
      <c r="H25" s="120">
        <v>8.2587884139726615E-4</v>
      </c>
      <c r="I25" s="120">
        <v>0.13129849299989305</v>
      </c>
      <c r="J25" s="120">
        <v>0.13129849299989305</v>
      </c>
      <c r="K25" s="120">
        <v>0.13129849299989305</v>
      </c>
      <c r="L25" s="120" t="s">
        <v>429</v>
      </c>
      <c r="M25" s="120">
        <v>1.19729468317385</v>
      </c>
      <c r="N25" s="120">
        <v>1.0503879439991445E-4</v>
      </c>
      <c r="O25" s="120">
        <v>1.0503879439991445E-4</v>
      </c>
      <c r="P25" s="120">
        <v>3.6763578039970056E-5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5251.939719995722</v>
      </c>
      <c r="AG25" s="133"/>
      <c r="AH25" s="133"/>
      <c r="AI25" s="133"/>
      <c r="AJ25" s="133"/>
      <c r="AK25" s="133"/>
      <c r="AL25" s="69" t="s">
        <v>50</v>
      </c>
    </row>
    <row r="26" spans="1:38" s="2" customFormat="1" ht="26.25" customHeight="1" x14ac:dyDescent="0.25">
      <c r="A26" s="49" t="s">
        <v>74</v>
      </c>
      <c r="B26" s="49" t="s">
        <v>77</v>
      </c>
      <c r="C26" s="50" t="s">
        <v>78</v>
      </c>
      <c r="D26" s="51"/>
      <c r="E26" s="120">
        <v>6.1272531191088719E-2</v>
      </c>
      <c r="F26" s="120">
        <v>5.400231307932174E-2</v>
      </c>
      <c r="G26" s="120">
        <v>6.5824493086122579E-3</v>
      </c>
      <c r="H26" s="120">
        <v>1.0167920642005654E-4</v>
      </c>
      <c r="I26" s="120">
        <v>5.9812005735721116E-3</v>
      </c>
      <c r="J26" s="120">
        <v>5.9812005735721116E-3</v>
      </c>
      <c r="K26" s="120">
        <v>5.9812005735721116E-3</v>
      </c>
      <c r="L26" s="120" t="s">
        <v>429</v>
      </c>
      <c r="M26" s="120">
        <v>2.7387491707062246</v>
      </c>
      <c r="N26" s="120">
        <v>2.8931107713230721E-4</v>
      </c>
      <c r="O26" s="120">
        <v>6.3650486697524764E-6</v>
      </c>
      <c r="P26" s="120">
        <v>2.2277670344133662E-6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318.25243348762376</v>
      </c>
      <c r="AG26" s="133"/>
      <c r="AH26" s="133"/>
      <c r="AI26" s="133"/>
      <c r="AJ26" s="133"/>
      <c r="AK26" s="133"/>
      <c r="AL26" s="69" t="s">
        <v>50</v>
      </c>
    </row>
    <row r="27" spans="1:38" s="2" customFormat="1" ht="26.25" customHeight="1" x14ac:dyDescent="0.25">
      <c r="A27" s="49" t="s">
        <v>79</v>
      </c>
      <c r="B27" s="49" t="s">
        <v>80</v>
      </c>
      <c r="C27" s="50" t="s">
        <v>81</v>
      </c>
      <c r="D27" s="51"/>
      <c r="E27" s="120">
        <v>51.066004977833238</v>
      </c>
      <c r="F27" s="120">
        <v>2.3200293652011084</v>
      </c>
      <c r="G27" s="120">
        <v>7.8466833479676465E-2</v>
      </c>
      <c r="H27" s="120">
        <v>0.9345656021292762</v>
      </c>
      <c r="I27" s="120">
        <v>0.7259215653244494</v>
      </c>
      <c r="J27" s="120">
        <v>0.7259215653244494</v>
      </c>
      <c r="K27" s="120">
        <v>0.7259215653244494</v>
      </c>
      <c r="L27" s="120" t="s">
        <v>429</v>
      </c>
      <c r="M27" s="120">
        <v>42.513522598013047</v>
      </c>
      <c r="N27" s="120">
        <v>8.6680934472059441E-3</v>
      </c>
      <c r="O27" s="120">
        <v>3.7839257222244387E-3</v>
      </c>
      <c r="P27" s="120">
        <v>1.3243740027785538E-3</v>
      </c>
      <c r="Q27" s="120" t="s">
        <v>429</v>
      </c>
      <c r="R27" s="120" t="s">
        <v>429</v>
      </c>
      <c r="S27" s="120" t="s">
        <v>429</v>
      </c>
      <c r="T27" s="120" t="s">
        <v>429</v>
      </c>
      <c r="U27" s="120" t="s">
        <v>429</v>
      </c>
      <c r="V27" s="120" t="s">
        <v>429</v>
      </c>
      <c r="W27" s="120">
        <v>0.63941546084197043</v>
      </c>
      <c r="X27" s="120">
        <v>4.5457623388619646E-2</v>
      </c>
      <c r="Y27" s="120">
        <v>4.5159304200921985E-2</v>
      </c>
      <c r="Z27" s="120">
        <v>1.9239718050364805E-2</v>
      </c>
      <c r="AA27" s="120">
        <v>5.1309712462454748E-2</v>
      </c>
      <c r="AB27" s="120">
        <v>0.16116635810236118</v>
      </c>
      <c r="AC27" s="120">
        <v>0.12788309216839405</v>
      </c>
      <c r="AD27" s="120">
        <v>2.7698214318025021E-4</v>
      </c>
      <c r="AE27" s="31"/>
      <c r="AF27" s="133">
        <v>189413.35182162907</v>
      </c>
      <c r="AG27" s="133"/>
      <c r="AH27" s="133">
        <v>665.25377316404592</v>
      </c>
      <c r="AI27" s="133">
        <v>9241.5876942453597</v>
      </c>
      <c r="AJ27" s="133"/>
      <c r="AK27" s="133"/>
      <c r="AL27" s="69" t="s">
        <v>50</v>
      </c>
    </row>
    <row r="28" spans="1:38" s="2" customFormat="1" ht="26.25" customHeight="1" x14ac:dyDescent="0.25">
      <c r="A28" s="49" t="s">
        <v>79</v>
      </c>
      <c r="B28" s="49" t="s">
        <v>82</v>
      </c>
      <c r="C28" s="50" t="s">
        <v>83</v>
      </c>
      <c r="D28" s="51"/>
      <c r="E28" s="120">
        <v>9.1386355550693832</v>
      </c>
      <c r="F28" s="120">
        <v>8.8071597774580471E-2</v>
      </c>
      <c r="G28" s="120">
        <v>1.1560786033116678E-2</v>
      </c>
      <c r="H28" s="120">
        <v>3.0836036016778694E-2</v>
      </c>
      <c r="I28" s="120">
        <v>0.171005092125499</v>
      </c>
      <c r="J28" s="120">
        <v>0.171005092125499</v>
      </c>
      <c r="K28" s="120">
        <v>0.171005092125499</v>
      </c>
      <c r="L28" s="120" t="s">
        <v>429</v>
      </c>
      <c r="M28" s="120">
        <v>3.1930678128620182</v>
      </c>
      <c r="N28" s="120">
        <v>4.9623580364134372E-4</v>
      </c>
      <c r="O28" s="120">
        <v>4.4491485691638152E-4</v>
      </c>
      <c r="P28" s="120">
        <v>1.5572019992073354E-4</v>
      </c>
      <c r="Q28" s="120" t="s">
        <v>429</v>
      </c>
      <c r="R28" s="120" t="s">
        <v>429</v>
      </c>
      <c r="S28" s="120" t="s">
        <v>429</v>
      </c>
      <c r="T28" s="120" t="s">
        <v>429</v>
      </c>
      <c r="U28" s="120" t="s">
        <v>429</v>
      </c>
      <c r="V28" s="120" t="s">
        <v>429</v>
      </c>
      <c r="W28" s="120">
        <v>9.7593192899333089E-2</v>
      </c>
      <c r="X28" s="120">
        <v>5.2461022412863302E-3</v>
      </c>
      <c r="Y28" s="120">
        <v>5.0578688853814124E-3</v>
      </c>
      <c r="Z28" s="120">
        <v>1.7734969320985791E-3</v>
      </c>
      <c r="AA28" s="120">
        <v>5.7957925278219564E-3</v>
      </c>
      <c r="AB28" s="120">
        <v>1.7873260586588276E-2</v>
      </c>
      <c r="AC28" s="120">
        <v>1.9518638579866611E-2</v>
      </c>
      <c r="AD28" s="120">
        <v>5.1113902066887011E-5</v>
      </c>
      <c r="AE28" s="31"/>
      <c r="AF28" s="133">
        <v>22248.615000278005</v>
      </c>
      <c r="AG28" s="133"/>
      <c r="AH28" s="133">
        <v>0</v>
      </c>
      <c r="AI28" s="133">
        <v>1148.4471243291125</v>
      </c>
      <c r="AJ28" s="133"/>
      <c r="AK28" s="133"/>
      <c r="AL28" s="69" t="s">
        <v>50</v>
      </c>
    </row>
    <row r="29" spans="1:38" s="2" customFormat="1" ht="26.25" customHeight="1" x14ac:dyDescent="0.25">
      <c r="A29" s="49" t="s">
        <v>79</v>
      </c>
      <c r="B29" s="49" t="s">
        <v>84</v>
      </c>
      <c r="C29" s="50" t="s">
        <v>85</v>
      </c>
      <c r="D29" s="51"/>
      <c r="E29" s="120">
        <v>14.17741573928801</v>
      </c>
      <c r="F29" s="120">
        <v>0.33330424701315059</v>
      </c>
      <c r="G29" s="120">
        <v>4.9836699433949923E-2</v>
      </c>
      <c r="H29" s="120">
        <v>0.12375897844165086</v>
      </c>
      <c r="I29" s="120">
        <v>0.22809331748252562</v>
      </c>
      <c r="J29" s="120">
        <v>0.22809331748252562</v>
      </c>
      <c r="K29" s="120">
        <v>0.22809331748252562</v>
      </c>
      <c r="L29" s="120" t="s">
        <v>429</v>
      </c>
      <c r="M29" s="120">
        <v>6.4604151266054499</v>
      </c>
      <c r="N29" s="120">
        <v>1.9708446734307454E-3</v>
      </c>
      <c r="O29" s="120">
        <v>1.9708446612725192E-3</v>
      </c>
      <c r="P29" s="120">
        <v>6.8979563144538154E-4</v>
      </c>
      <c r="Q29" s="120" t="s">
        <v>429</v>
      </c>
      <c r="R29" s="120" t="s">
        <v>429</v>
      </c>
      <c r="S29" s="120" t="s">
        <v>429</v>
      </c>
      <c r="T29" s="120" t="s">
        <v>429</v>
      </c>
      <c r="U29" s="120" t="s">
        <v>429</v>
      </c>
      <c r="V29" s="120" t="s">
        <v>429</v>
      </c>
      <c r="W29" s="120">
        <v>0.79394009365364282</v>
      </c>
      <c r="X29" s="120">
        <v>8.983190344935733E-3</v>
      </c>
      <c r="Y29" s="120">
        <v>5.4386757963015453E-2</v>
      </c>
      <c r="Z29" s="120">
        <v>6.0772427296821689E-2</v>
      </c>
      <c r="AA29" s="120">
        <v>1.397306948362699E-2</v>
      </c>
      <c r="AB29" s="120">
        <v>0.13811544508839982</v>
      </c>
      <c r="AC29" s="120">
        <v>0.15878801873072859</v>
      </c>
      <c r="AD29" s="120">
        <v>7.4086342330759955E-6</v>
      </c>
      <c r="AE29" s="31"/>
      <c r="AF29" s="133">
        <v>98542.233064305969</v>
      </c>
      <c r="AG29" s="133"/>
      <c r="AH29" s="133">
        <v>92.275076335830661</v>
      </c>
      <c r="AI29" s="133">
        <v>5385.0685240406538</v>
      </c>
      <c r="AJ29" s="133"/>
      <c r="AK29" s="133"/>
      <c r="AL29" s="69" t="s">
        <v>50</v>
      </c>
    </row>
    <row r="30" spans="1:38" s="2" customFormat="1" ht="26.25" customHeight="1" x14ac:dyDescent="0.25">
      <c r="A30" s="49" t="s">
        <v>79</v>
      </c>
      <c r="B30" s="49" t="s">
        <v>86</v>
      </c>
      <c r="C30" s="50" t="s">
        <v>87</v>
      </c>
      <c r="D30" s="51"/>
      <c r="E30" s="120">
        <v>0.22370971542292412</v>
      </c>
      <c r="F30" s="120">
        <v>1.5750341489576623</v>
      </c>
      <c r="G30" s="120">
        <v>5.8857738943893711E-4</v>
      </c>
      <c r="H30" s="120">
        <v>3.0556778179653336E-3</v>
      </c>
      <c r="I30" s="120">
        <v>9.7301801035932112E-2</v>
      </c>
      <c r="J30" s="120">
        <v>9.7301801035932112E-2</v>
      </c>
      <c r="K30" s="120">
        <v>9.7301801035932112E-2</v>
      </c>
      <c r="L30" s="120" t="s">
        <v>429</v>
      </c>
      <c r="M30" s="120">
        <v>6.2093352009635678</v>
      </c>
      <c r="N30" s="120">
        <v>2.3807391120430217E-4</v>
      </c>
      <c r="O30" s="120">
        <v>4.761478224086044E-5</v>
      </c>
      <c r="P30" s="120">
        <v>1.6665173784301152E-5</v>
      </c>
      <c r="Q30" s="120" t="s">
        <v>429</v>
      </c>
      <c r="R30" s="120" t="s">
        <v>429</v>
      </c>
      <c r="S30" s="120" t="s">
        <v>429</v>
      </c>
      <c r="T30" s="120" t="s">
        <v>429</v>
      </c>
      <c r="U30" s="120" t="s">
        <v>429</v>
      </c>
      <c r="V30" s="120" t="s">
        <v>429</v>
      </c>
      <c r="W30" s="120">
        <v>1.2632297761997278E-2</v>
      </c>
      <c r="X30" s="120">
        <v>5.6714757879203388E-4</v>
      </c>
      <c r="Y30" s="120">
        <v>6.6030975077588329E-4</v>
      </c>
      <c r="Z30" s="120">
        <v>4.5491274536518637E-4</v>
      </c>
      <c r="AA30" s="120">
        <v>7.2035694242486667E-4</v>
      </c>
      <c r="AB30" s="120">
        <v>2.40272701735797E-3</v>
      </c>
      <c r="AC30" s="120">
        <v>2.526459552399456E-3</v>
      </c>
      <c r="AD30" s="120">
        <v>7.1651854184758901E-6</v>
      </c>
      <c r="AE30" s="31"/>
      <c r="AF30" s="133">
        <v>2380.7391120430216</v>
      </c>
      <c r="AG30" s="133"/>
      <c r="AH30" s="133">
        <v>0</v>
      </c>
      <c r="AI30" s="133">
        <v>114.17405466660681</v>
      </c>
      <c r="AJ30" s="133"/>
      <c r="AK30" s="133"/>
      <c r="AL30" s="69" t="s">
        <v>50</v>
      </c>
    </row>
    <row r="31" spans="1:38" s="2" customFormat="1" ht="26.25" customHeight="1" x14ac:dyDescent="0.25">
      <c r="A31" s="49" t="s">
        <v>79</v>
      </c>
      <c r="B31" s="49" t="s">
        <v>88</v>
      </c>
      <c r="C31" s="50" t="s">
        <v>89</v>
      </c>
      <c r="D31" s="51"/>
      <c r="E31" s="120" t="s">
        <v>431</v>
      </c>
      <c r="F31" s="120">
        <v>0.38500541529293481</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1205.4733138328099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0.80144207326204575</v>
      </c>
      <c r="J32" s="120">
        <v>1.4780469464312009</v>
      </c>
      <c r="K32" s="120">
        <v>1.9644673211290171</v>
      </c>
      <c r="L32" s="120" t="s">
        <v>429</v>
      </c>
      <c r="M32" s="120" t="s">
        <v>431</v>
      </c>
      <c r="N32" s="120">
        <v>4.8699922502804274</v>
      </c>
      <c r="O32" s="120">
        <v>2.265617324698177E-2</v>
      </c>
      <c r="P32" s="120" t="s">
        <v>431</v>
      </c>
      <c r="Q32" s="120" t="s">
        <v>429</v>
      </c>
      <c r="R32" s="120" t="s">
        <v>429</v>
      </c>
      <c r="S32" s="120" t="s">
        <v>429</v>
      </c>
      <c r="T32" s="120" t="s">
        <v>429</v>
      </c>
      <c r="U32" s="120" t="s">
        <v>429</v>
      </c>
      <c r="V32" s="120" t="s">
        <v>429</v>
      </c>
      <c r="W32" s="120" t="s">
        <v>431</v>
      </c>
      <c r="X32" s="120">
        <v>1.9876705882922803E-3</v>
      </c>
      <c r="Y32" s="120">
        <v>1.9876705882922803E-3</v>
      </c>
      <c r="Z32" s="120">
        <v>1.9876705882922803E-3</v>
      </c>
      <c r="AA32" s="120">
        <v>1.9876705882922803E-3</v>
      </c>
      <c r="AB32" s="120">
        <v>7.9506823531691213E-3</v>
      </c>
      <c r="AC32" s="120" t="s">
        <v>431</v>
      </c>
      <c r="AD32" s="120" t="s">
        <v>431</v>
      </c>
      <c r="AE32" s="31"/>
      <c r="AF32" s="133"/>
      <c r="AG32" s="133"/>
      <c r="AH32" s="133"/>
      <c r="AI32" s="133"/>
      <c r="AJ32" s="133"/>
      <c r="AK32" s="133">
        <v>69154.804786867899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0.44260579590645743</v>
      </c>
      <c r="J33" s="120">
        <v>0.81964036278973651</v>
      </c>
      <c r="K33" s="120">
        <v>1.6392807255794726</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69154.804786867899</v>
      </c>
      <c r="AL33" s="69" t="s">
        <v>414</v>
      </c>
    </row>
    <row r="34" spans="1:38" s="2" customFormat="1" ht="26.25" customHeight="1" x14ac:dyDescent="0.25">
      <c r="A34" s="49" t="s">
        <v>71</v>
      </c>
      <c r="B34" s="49" t="s">
        <v>94</v>
      </c>
      <c r="C34" s="50" t="s">
        <v>95</v>
      </c>
      <c r="D34" s="51"/>
      <c r="E34" s="120">
        <v>0.72727119404607254</v>
      </c>
      <c r="F34" s="120">
        <v>7.1090937701903098E-2</v>
      </c>
      <c r="G34" s="120">
        <v>3.9484514123000143E-2</v>
      </c>
      <c r="H34" s="120">
        <v>2.014063195245455E-4</v>
      </c>
      <c r="I34" s="120">
        <v>0.20558539742423165</v>
      </c>
      <c r="J34" s="120">
        <v>0.56853539742423165</v>
      </c>
      <c r="K34" s="120">
        <v>1.6055353974242319</v>
      </c>
      <c r="L34" s="120" t="s">
        <v>429</v>
      </c>
      <c r="M34" s="120">
        <v>0.49673148180023657</v>
      </c>
      <c r="N34" s="120">
        <v>4.308549184437381E-4</v>
      </c>
      <c r="O34" s="120">
        <v>4.9489944621747359E-5</v>
      </c>
      <c r="P34" s="120">
        <v>5.7510779892393141E-5</v>
      </c>
      <c r="Q34" s="120" t="s">
        <v>429</v>
      </c>
      <c r="R34" s="120" t="s">
        <v>429</v>
      </c>
      <c r="S34" s="120" t="s">
        <v>429</v>
      </c>
      <c r="T34" s="120" t="s">
        <v>429</v>
      </c>
      <c r="U34" s="120" t="s">
        <v>429</v>
      </c>
      <c r="V34" s="120" t="s">
        <v>429</v>
      </c>
      <c r="W34" s="120">
        <v>1.1521827715535941E-2</v>
      </c>
      <c r="X34" s="120">
        <v>5.6458063487537424E-4</v>
      </c>
      <c r="Y34" s="120">
        <v>3.4188494000786615E-3</v>
      </c>
      <c r="Z34" s="120">
        <v>3.8203289626567048E-3</v>
      </c>
      <c r="AA34" s="120">
        <v>8.7823654313947145E-4</v>
      </c>
      <c r="AB34" s="120">
        <v>8.6819955407502099E-3</v>
      </c>
      <c r="AC34" s="120">
        <v>2.3043655431071886E-3</v>
      </c>
      <c r="AD34" s="120">
        <v>1.2138346621606928E-6</v>
      </c>
      <c r="AE34" s="31"/>
      <c r="AF34" s="133">
        <v>1242.816095537876</v>
      </c>
      <c r="AG34" s="133">
        <v>4.5617819835166369</v>
      </c>
      <c r="AH34" s="133">
        <v>0</v>
      </c>
      <c r="AI34" s="133">
        <v>64.192652963941356</v>
      </c>
      <c r="AJ34" s="133">
        <v>4.3394883132256536</v>
      </c>
      <c r="AK34" s="133"/>
      <c r="AL34" s="69" t="s">
        <v>50</v>
      </c>
    </row>
    <row r="35" spans="1:38" s="6" customFormat="1" ht="26.25" customHeight="1" x14ac:dyDescent="0.25">
      <c r="A35" s="49" t="s">
        <v>96</v>
      </c>
      <c r="B35" s="49" t="s">
        <v>97</v>
      </c>
      <c r="C35" s="50" t="s">
        <v>98</v>
      </c>
      <c r="D35" s="51"/>
      <c r="E35" s="120">
        <v>0.5549578608977862</v>
      </c>
      <c r="F35" s="120">
        <v>0.1180576513827748</v>
      </c>
      <c r="G35" s="120">
        <v>1.43897095E-2</v>
      </c>
      <c r="H35" s="120">
        <v>1.1838444094037656E-4</v>
      </c>
      <c r="I35" s="120">
        <v>2.2476682507183918E-2</v>
      </c>
      <c r="J35" s="120">
        <v>2.2476682507183918E-2</v>
      </c>
      <c r="K35" s="120">
        <v>2.2476682507183918E-2</v>
      </c>
      <c r="L35" s="120" t="s">
        <v>429</v>
      </c>
      <c r="M35" s="120">
        <v>0.29816105267911258</v>
      </c>
      <c r="N35" s="120">
        <v>1.2193839830299998E-5</v>
      </c>
      <c r="O35" s="120">
        <v>1.2193839830299998E-5</v>
      </c>
      <c r="P35" s="120">
        <v>4.2678439406049998E-6</v>
      </c>
      <c r="Q35" s="120" t="s">
        <v>429</v>
      </c>
      <c r="R35" s="120" t="s">
        <v>429</v>
      </c>
      <c r="S35" s="120" t="s">
        <v>429</v>
      </c>
      <c r="T35" s="120" t="s">
        <v>429</v>
      </c>
      <c r="U35" s="120" t="s">
        <v>429</v>
      </c>
      <c r="V35" s="120" t="s">
        <v>429</v>
      </c>
      <c r="W35" s="120">
        <v>3.3533059533324989E-3</v>
      </c>
      <c r="X35" s="120">
        <v>1.6834583796766546E-3</v>
      </c>
      <c r="Y35" s="120">
        <v>4.2397919361951024E-4</v>
      </c>
      <c r="Z35" s="120">
        <v>2.5402183686337124E-4</v>
      </c>
      <c r="AA35" s="120">
        <v>1.5405693355364633E-3</v>
      </c>
      <c r="AB35" s="120">
        <v>3.9020287456959994E-3</v>
      </c>
      <c r="AC35" s="120">
        <v>6.7066119066649986E-4</v>
      </c>
      <c r="AD35" s="120">
        <v>7.2372061778084747E-7</v>
      </c>
      <c r="AE35" s="31"/>
      <c r="AF35" s="133">
        <v>609.69199151499993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1.0941152218678447</v>
      </c>
      <c r="F36" s="120">
        <v>0.49438424257731028</v>
      </c>
      <c r="G36" s="120">
        <v>7.4524012251481263E-4</v>
      </c>
      <c r="H36" s="120">
        <v>2.4333166338012108E-4</v>
      </c>
      <c r="I36" s="120">
        <v>4.646412733440998E-2</v>
      </c>
      <c r="J36" s="120">
        <v>4.646412733440998E-2</v>
      </c>
      <c r="K36" s="120">
        <v>4.646412733440998E-2</v>
      </c>
      <c r="L36" s="120" t="s">
        <v>429</v>
      </c>
      <c r="M36" s="120">
        <v>2.2851419318970478</v>
      </c>
      <c r="N36" s="120">
        <v>2.957156269508995E-5</v>
      </c>
      <c r="O36" s="120">
        <v>2.237844042101451E-5</v>
      </c>
      <c r="P36" s="120">
        <v>7.8324541473550785E-6</v>
      </c>
      <c r="Q36" s="120" t="s">
        <v>429</v>
      </c>
      <c r="R36" s="120" t="s">
        <v>429</v>
      </c>
      <c r="S36" s="120" t="s">
        <v>429</v>
      </c>
      <c r="T36" s="120" t="s">
        <v>429</v>
      </c>
      <c r="U36" s="120" t="s">
        <v>429</v>
      </c>
      <c r="V36" s="120" t="s">
        <v>429</v>
      </c>
      <c r="W36" s="120">
        <v>1.2573701425532822E-2</v>
      </c>
      <c r="X36" s="120">
        <v>5.6717833172214411E-4</v>
      </c>
      <c r="Y36" s="120">
        <v>2.8459771666093417E-3</v>
      </c>
      <c r="Z36" s="120">
        <v>3.1267895857566255E-3</v>
      </c>
      <c r="AA36" s="120">
        <v>8.4233725502161686E-4</v>
      </c>
      <c r="AB36" s="120">
        <v>7.3822823391097286E-3</v>
      </c>
      <c r="AC36" s="120">
        <v>2.5147402851065643E-3</v>
      </c>
      <c r="AD36" s="120">
        <v>2.5369985716536744E-6</v>
      </c>
      <c r="AE36" s="31"/>
      <c r="AF36" s="133">
        <v>1118.9220210507256</v>
      </c>
      <c r="AG36" s="133">
        <v>0</v>
      </c>
      <c r="AH36" s="133">
        <v>0</v>
      </c>
      <c r="AI36" s="133">
        <v>60.393742576155198</v>
      </c>
      <c r="AJ36" s="133">
        <v>3.5656435909679471</v>
      </c>
      <c r="AK36" s="133"/>
      <c r="AL36" s="69" t="s">
        <v>50</v>
      </c>
    </row>
    <row r="37" spans="1:38" s="2" customFormat="1" ht="26.25" customHeight="1" x14ac:dyDescent="0.25">
      <c r="A37" s="49" t="s">
        <v>71</v>
      </c>
      <c r="B37" s="49" t="s">
        <v>101</v>
      </c>
      <c r="C37" s="50" t="s">
        <v>400</v>
      </c>
      <c r="D37" s="51"/>
      <c r="E37" s="120">
        <v>0.31356099999999998</v>
      </c>
      <c r="F37" s="120">
        <v>4.871996989704001E-3</v>
      </c>
      <c r="G37" s="120">
        <v>2.9231981938224001E-3</v>
      </c>
      <c r="H37" s="120">
        <v>9.743993979408002E-3</v>
      </c>
      <c r="I37" s="120">
        <v>3.6539977422780003E-3</v>
      </c>
      <c r="J37" s="120">
        <v>4.3847972907336006E-3</v>
      </c>
      <c r="K37" s="120">
        <v>4.871996989704001E-3</v>
      </c>
      <c r="L37" s="120" t="s">
        <v>429</v>
      </c>
      <c r="M37" s="120">
        <v>9.7439939794080027E-2</v>
      </c>
      <c r="N37" s="120">
        <v>1.4615990969112004E-5</v>
      </c>
      <c r="O37" s="120">
        <v>2.4359984948520007E-6</v>
      </c>
      <c r="P37" s="120">
        <v>9.7439939794080025E-4</v>
      </c>
      <c r="Q37" s="120" t="s">
        <v>429</v>
      </c>
      <c r="R37" s="120" t="s">
        <v>429</v>
      </c>
      <c r="S37" s="120" t="s">
        <v>429</v>
      </c>
      <c r="T37" s="120" t="s">
        <v>429</v>
      </c>
      <c r="U37" s="120" t="s">
        <v>429</v>
      </c>
      <c r="V37" s="120" t="s">
        <v>429</v>
      </c>
      <c r="W37" s="120">
        <v>1.9487987958816005E-3</v>
      </c>
      <c r="X37" s="120">
        <v>2.0568685472895802E-5</v>
      </c>
      <c r="Y37" s="120">
        <v>3.0853028209343706E-5</v>
      </c>
      <c r="Z37" s="120">
        <v>3.0853028209343706E-5</v>
      </c>
      <c r="AA37" s="120">
        <v>3.0853028209343706E-5</v>
      </c>
      <c r="AB37" s="120">
        <v>1.1312777010092689E-4</v>
      </c>
      <c r="AC37" s="120">
        <v>3.8975975917632005E-4</v>
      </c>
      <c r="AD37" s="120">
        <v>1.7539189162934404E-7</v>
      </c>
      <c r="AE37" s="31"/>
      <c r="AF37" s="133">
        <v>0</v>
      </c>
      <c r="AG37" s="133">
        <v>0</v>
      </c>
      <c r="AH37" s="133">
        <v>9743.9939794080019</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1.2365482946852204</v>
      </c>
      <c r="F39" s="120">
        <v>0.67340297920504744</v>
      </c>
      <c r="G39" s="120">
        <v>6.261725805476534E-2</v>
      </c>
      <c r="H39" s="120">
        <v>5.1977362261916092E-2</v>
      </c>
      <c r="I39" s="120">
        <v>0.32852518297796179</v>
      </c>
      <c r="J39" s="120">
        <v>0.34885073932672578</v>
      </c>
      <c r="K39" s="120">
        <v>0.36917420018471758</v>
      </c>
      <c r="L39" s="120" t="s">
        <v>429</v>
      </c>
      <c r="M39" s="120">
        <v>4.6567911225121517</v>
      </c>
      <c r="N39" s="120">
        <v>0.17738356972336997</v>
      </c>
      <c r="O39" s="120">
        <v>2.4744801660798142E-2</v>
      </c>
      <c r="P39" s="120">
        <v>9.0429933842087092E-3</v>
      </c>
      <c r="Q39" s="120" t="s">
        <v>429</v>
      </c>
      <c r="R39" s="120" t="s">
        <v>429</v>
      </c>
      <c r="S39" s="120" t="s">
        <v>429</v>
      </c>
      <c r="T39" s="120" t="s">
        <v>429</v>
      </c>
      <c r="U39" s="120" t="s">
        <v>429</v>
      </c>
      <c r="V39" s="120" t="s">
        <v>429</v>
      </c>
      <c r="W39" s="120">
        <v>0.69734907019268044</v>
      </c>
      <c r="X39" s="120">
        <v>2.6968631829823984E-2</v>
      </c>
      <c r="Y39" s="120">
        <v>3.4200798647840612E-2</v>
      </c>
      <c r="Z39" s="120">
        <v>1.1843752771057011E-2</v>
      </c>
      <c r="AA39" s="120">
        <v>1.3528665316036635E-2</v>
      </c>
      <c r="AB39" s="120">
        <v>8.6541848564758259E-2</v>
      </c>
      <c r="AC39" s="120">
        <v>0.33094318643182402</v>
      </c>
      <c r="AD39" s="120">
        <v>5.7863252851790305E-5</v>
      </c>
      <c r="AE39" s="31"/>
      <c r="AF39" s="133">
        <v>6721.7942875925937</v>
      </c>
      <c r="AG39" s="133">
        <v>0</v>
      </c>
      <c r="AH39" s="133">
        <v>16041.149123872854</v>
      </c>
      <c r="AI39" s="133">
        <v>4060.8510637421209</v>
      </c>
      <c r="AJ39" s="133">
        <v>100.22876194050065</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10.487275704598908</v>
      </c>
      <c r="F41" s="120">
        <v>22.723839771307851</v>
      </c>
      <c r="G41" s="120">
        <v>1.2618536111681018</v>
      </c>
      <c r="H41" s="120">
        <v>0.51571959067062756</v>
      </c>
      <c r="I41" s="120">
        <v>5.9322776268601611</v>
      </c>
      <c r="J41" s="120">
        <v>6.2535394547832865</v>
      </c>
      <c r="K41" s="120">
        <v>6.6819096395919271</v>
      </c>
      <c r="L41" s="120" t="s">
        <v>429</v>
      </c>
      <c r="M41" s="120">
        <v>211.40271414738851</v>
      </c>
      <c r="N41" s="120">
        <v>1.8064089970686819</v>
      </c>
      <c r="O41" s="120">
        <v>0.23036038420480462</v>
      </c>
      <c r="P41" s="120">
        <v>0.14859758280937693</v>
      </c>
      <c r="Q41" s="120" t="s">
        <v>429</v>
      </c>
      <c r="R41" s="120" t="s">
        <v>429</v>
      </c>
      <c r="S41" s="120" t="s">
        <v>429</v>
      </c>
      <c r="T41" s="120" t="s">
        <v>429</v>
      </c>
      <c r="U41" s="120" t="s">
        <v>429</v>
      </c>
      <c r="V41" s="120" t="s">
        <v>429</v>
      </c>
      <c r="W41" s="120">
        <v>16.240128286259953</v>
      </c>
      <c r="X41" s="120">
        <v>1.63335727472592</v>
      </c>
      <c r="Y41" s="120">
        <v>1.6542196724696923</v>
      </c>
      <c r="Z41" s="120">
        <v>0.60415112542440785</v>
      </c>
      <c r="AA41" s="120">
        <v>0.93677698139948429</v>
      </c>
      <c r="AB41" s="120">
        <v>4.8285050540195043</v>
      </c>
      <c r="AC41" s="120">
        <v>6.8915518289183453</v>
      </c>
      <c r="AD41" s="120">
        <v>0.13996496877275261</v>
      </c>
      <c r="AE41" s="31"/>
      <c r="AF41" s="133">
        <v>39575.086237221411</v>
      </c>
      <c r="AG41" s="133">
        <v>815.03238814762017</v>
      </c>
      <c r="AH41" s="133">
        <v>59050.493362163223</v>
      </c>
      <c r="AI41" s="133">
        <v>70543.359330096835</v>
      </c>
      <c r="AJ41" s="133">
        <v>0</v>
      </c>
      <c r="AK41" s="133"/>
      <c r="AL41" s="69" t="s">
        <v>50</v>
      </c>
    </row>
    <row r="42" spans="1:38" s="2" customFormat="1" ht="26.25" customHeight="1" x14ac:dyDescent="0.25">
      <c r="A42" s="49" t="s">
        <v>71</v>
      </c>
      <c r="B42" s="49" t="s">
        <v>108</v>
      </c>
      <c r="C42" s="50" t="s">
        <v>109</v>
      </c>
      <c r="D42" s="51"/>
      <c r="E42" s="120">
        <v>0.38119097061859902</v>
      </c>
      <c r="F42" s="120">
        <v>0.93724208800189468</v>
      </c>
      <c r="G42" s="120">
        <v>7.264756578396381E-4</v>
      </c>
      <c r="H42" s="120">
        <v>1.211497369373017E-4</v>
      </c>
      <c r="I42" s="120">
        <v>9.4681501924464891E-3</v>
      </c>
      <c r="J42" s="120">
        <v>9.4681501924464891E-3</v>
      </c>
      <c r="K42" s="120">
        <v>9.4681501924464891E-3</v>
      </c>
      <c r="L42" s="120" t="s">
        <v>429</v>
      </c>
      <c r="M42" s="120">
        <v>12.742932529170716</v>
      </c>
      <c r="N42" s="120">
        <v>8.034135678758752E-5</v>
      </c>
      <c r="O42" s="120">
        <v>2.8759770986490166E-5</v>
      </c>
      <c r="P42" s="120">
        <v>1.0065919845271559E-5</v>
      </c>
      <c r="Q42" s="120" t="s">
        <v>429</v>
      </c>
      <c r="R42" s="120" t="s">
        <v>429</v>
      </c>
      <c r="S42" s="120" t="s">
        <v>429</v>
      </c>
      <c r="T42" s="120" t="s">
        <v>429</v>
      </c>
      <c r="U42" s="120" t="s">
        <v>429</v>
      </c>
      <c r="V42" s="120" t="s">
        <v>429</v>
      </c>
      <c r="W42" s="120">
        <v>3.721429063072329E-2</v>
      </c>
      <c r="X42" s="120">
        <v>3.6089398222477758E-3</v>
      </c>
      <c r="Y42" s="120">
        <v>5.8115568944348229E-3</v>
      </c>
      <c r="Z42" s="120">
        <v>5.0387403058049021E-3</v>
      </c>
      <c r="AA42" s="120">
        <v>4.5253232698777663E-3</v>
      </c>
      <c r="AB42" s="120">
        <v>1.8984560292365265E-2</v>
      </c>
      <c r="AC42" s="120">
        <v>7.4428581261446582E-3</v>
      </c>
      <c r="AD42" s="120">
        <v>7.0187249091468982E-6</v>
      </c>
      <c r="AE42" s="31"/>
      <c r="AF42" s="133">
        <v>1437.9885493245083</v>
      </c>
      <c r="AG42" s="133">
        <v>0</v>
      </c>
      <c r="AH42" s="133">
        <v>0</v>
      </c>
      <c r="AI42" s="133">
        <v>69.395126035499175</v>
      </c>
      <c r="AJ42" s="133">
        <v>2.7746566567911932</v>
      </c>
      <c r="AK42" s="133"/>
      <c r="AL42" s="69" t="s">
        <v>50</v>
      </c>
    </row>
    <row r="43" spans="1:38" s="2" customFormat="1" ht="26.25" customHeight="1" x14ac:dyDescent="0.25">
      <c r="A43" s="49" t="s">
        <v>104</v>
      </c>
      <c r="B43" s="49" t="s">
        <v>110</v>
      </c>
      <c r="C43" s="50" t="s">
        <v>111</v>
      </c>
      <c r="D43" s="51"/>
      <c r="E43" s="120">
        <v>0.52705725070836362</v>
      </c>
      <c r="F43" s="120">
        <v>1.3833912714984586</v>
      </c>
      <c r="G43" s="120">
        <v>7.8527598238509078E-2</v>
      </c>
      <c r="H43" s="120">
        <v>3.2304659567670188E-2</v>
      </c>
      <c r="I43" s="120">
        <v>0.36566456610756687</v>
      </c>
      <c r="J43" s="120">
        <v>0.41136064499421321</v>
      </c>
      <c r="K43" s="120">
        <v>0.45706738332690344</v>
      </c>
      <c r="L43" s="120" t="s">
        <v>429</v>
      </c>
      <c r="M43" s="120">
        <v>9.8148771677386062</v>
      </c>
      <c r="N43" s="120">
        <v>0.14354421353840124</v>
      </c>
      <c r="O43" s="120">
        <v>4.3477660758912726E-2</v>
      </c>
      <c r="P43" s="120">
        <v>1.2057198854314236E-2</v>
      </c>
      <c r="Q43" s="120" t="s">
        <v>429</v>
      </c>
      <c r="R43" s="120" t="s">
        <v>429</v>
      </c>
      <c r="S43" s="120" t="s">
        <v>429</v>
      </c>
      <c r="T43" s="120" t="s">
        <v>429</v>
      </c>
      <c r="U43" s="120" t="s">
        <v>429</v>
      </c>
      <c r="V43" s="120" t="s">
        <v>429</v>
      </c>
      <c r="W43" s="120">
        <v>1.2942426537023377</v>
      </c>
      <c r="X43" s="120">
        <v>0.17839168619958373</v>
      </c>
      <c r="Y43" s="120">
        <v>0.27438617223681305</v>
      </c>
      <c r="Z43" s="120">
        <v>8.675454726452346E-2</v>
      </c>
      <c r="AA43" s="120">
        <v>7.4332041923063877E-2</v>
      </c>
      <c r="AB43" s="120">
        <v>0.6138644476239844</v>
      </c>
      <c r="AC43" s="120">
        <v>0.50697607957138624</v>
      </c>
      <c r="AD43" s="120">
        <v>3.0010825699211398E-3</v>
      </c>
      <c r="AE43" s="31"/>
      <c r="AF43" s="133">
        <v>165.40084315625151</v>
      </c>
      <c r="AG43" s="133">
        <v>16.974045691394984</v>
      </c>
      <c r="AH43" s="133">
        <v>1080.1928786763851</v>
      </c>
      <c r="AI43" s="133">
        <v>6199.5536683418741</v>
      </c>
      <c r="AJ43" s="133">
        <v>0</v>
      </c>
      <c r="AK43" s="133"/>
      <c r="AL43" s="69" t="s">
        <v>50</v>
      </c>
    </row>
    <row r="44" spans="1:38" s="2" customFormat="1" ht="26.25" customHeight="1" x14ac:dyDescent="0.25">
      <c r="A44" s="49" t="s">
        <v>71</v>
      </c>
      <c r="B44" s="49" t="s">
        <v>112</v>
      </c>
      <c r="C44" s="50" t="s">
        <v>113</v>
      </c>
      <c r="D44" s="51"/>
      <c r="E44" s="120">
        <v>6.3438472674361339</v>
      </c>
      <c r="F44" s="120">
        <v>1.2241126535376026</v>
      </c>
      <c r="G44" s="120">
        <v>5.4829977385786122E-3</v>
      </c>
      <c r="H44" s="120">
        <v>2.5847236904642736E-3</v>
      </c>
      <c r="I44" s="120">
        <v>0.47131083722195455</v>
      </c>
      <c r="J44" s="120">
        <v>0.47131083722195455</v>
      </c>
      <c r="K44" s="120">
        <v>0.47131083722195455</v>
      </c>
      <c r="L44" s="120" t="s">
        <v>429</v>
      </c>
      <c r="M44" s="120">
        <v>8.046767789644047</v>
      </c>
      <c r="N44" s="120">
        <v>2.475180960063543E-4</v>
      </c>
      <c r="O44" s="120">
        <v>2.1682968902792703E-4</v>
      </c>
      <c r="P44" s="120">
        <v>7.5890391159774473E-5</v>
      </c>
      <c r="Q44" s="120" t="s">
        <v>429</v>
      </c>
      <c r="R44" s="120" t="s">
        <v>429</v>
      </c>
      <c r="S44" s="120" t="s">
        <v>429</v>
      </c>
      <c r="T44" s="120" t="s">
        <v>429</v>
      </c>
      <c r="U44" s="120" t="s">
        <v>429</v>
      </c>
      <c r="V44" s="120" t="s">
        <v>429</v>
      </c>
      <c r="W44" s="120">
        <v>0.10187320795456266</v>
      </c>
      <c r="X44" s="120">
        <v>5.7518555381015617E-3</v>
      </c>
      <c r="Y44" s="120">
        <v>2.8919496105327628E-2</v>
      </c>
      <c r="Z44" s="120">
        <v>3.1779324181367273E-2</v>
      </c>
      <c r="AA44" s="120">
        <v>8.5462222648941145E-3</v>
      </c>
      <c r="AB44" s="120">
        <v>7.4996898089690567E-2</v>
      </c>
      <c r="AC44" s="120">
        <v>2.0374641590912537E-2</v>
      </c>
      <c r="AD44" s="120">
        <v>1.2388893760385104E-5</v>
      </c>
      <c r="AE44" s="31"/>
      <c r="AF44" s="133">
        <v>10841.484451396354</v>
      </c>
      <c r="AG44" s="133"/>
      <c r="AH44" s="133"/>
      <c r="AI44" s="133">
        <v>580.63124867508577</v>
      </c>
      <c r="AJ44" s="133">
        <v>36.620141165014495</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8.2403784641419106E-2</v>
      </c>
      <c r="F47" s="120">
        <v>1.5936407835885572E-2</v>
      </c>
      <c r="G47" s="120">
        <v>1.5786858129537056E-2</v>
      </c>
      <c r="H47" s="120">
        <v>1.097525788497982E-4</v>
      </c>
      <c r="I47" s="120">
        <v>1.7252989614195718E-2</v>
      </c>
      <c r="J47" s="120">
        <v>1.7252989614195718E-2</v>
      </c>
      <c r="K47" s="120">
        <v>1.7252989614195718E-2</v>
      </c>
      <c r="L47" s="120" t="s">
        <v>429</v>
      </c>
      <c r="M47" s="120">
        <v>0.30458009848741019</v>
      </c>
      <c r="N47" s="120">
        <v>1.4131419549173009E-5</v>
      </c>
      <c r="O47" s="120">
        <v>1.4131419549173009E-5</v>
      </c>
      <c r="P47" s="120">
        <v>4.9459968422105528E-6</v>
      </c>
      <c r="Q47" s="120" t="s">
        <v>429</v>
      </c>
      <c r="R47" s="120" t="s">
        <v>429</v>
      </c>
      <c r="S47" s="120" t="s">
        <v>429</v>
      </c>
      <c r="T47" s="120" t="s">
        <v>429</v>
      </c>
      <c r="U47" s="120" t="s">
        <v>429</v>
      </c>
      <c r="V47" s="120" t="s">
        <v>429</v>
      </c>
      <c r="W47" s="120">
        <v>2.0188676687781941E-4</v>
      </c>
      <c r="X47" s="120">
        <v>1.1074364987555884E-5</v>
      </c>
      <c r="Y47" s="120">
        <v>6.7061432424644066E-5</v>
      </c>
      <c r="Z47" s="120">
        <v>7.4936536415794923E-5</v>
      </c>
      <c r="AA47" s="120">
        <v>1.7226789980642494E-5</v>
      </c>
      <c r="AB47" s="120">
        <v>1.7029912380863736E-4</v>
      </c>
      <c r="AC47" s="120">
        <v>4.0377353375563887E-5</v>
      </c>
      <c r="AD47" s="120">
        <v>6.5966420202108301E-9</v>
      </c>
      <c r="AE47" s="31"/>
      <c r="AF47" s="133">
        <v>706.5709774586503</v>
      </c>
      <c r="AG47" s="133">
        <v>0</v>
      </c>
      <c r="AH47" s="133">
        <v>0</v>
      </c>
      <c r="AI47" s="133">
        <v>1.3399816289181483</v>
      </c>
      <c r="AJ47" s="133">
        <v>8.9134866504153906E-2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5.8495206208E-2</v>
      </c>
      <c r="J48" s="120">
        <v>0.185202281282</v>
      </c>
      <c r="K48" s="120">
        <v>0.39145336733600006</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1.31642492</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0.54</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0.65042883899999993</v>
      </c>
      <c r="AL51" s="69" t="s">
        <v>131</v>
      </c>
    </row>
    <row r="52" spans="1:38" s="2" customFormat="1" ht="26.25" customHeight="1" x14ac:dyDescent="0.25">
      <c r="A52" s="49" t="s">
        <v>120</v>
      </c>
      <c r="B52" s="52" t="s">
        <v>132</v>
      </c>
      <c r="C52" s="28" t="s">
        <v>393</v>
      </c>
      <c r="D52" s="55"/>
      <c r="E52" s="120" t="s">
        <v>431</v>
      </c>
      <c r="F52" s="120">
        <v>0.55900000000000005</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9.1244309999999995</v>
      </c>
      <c r="AL52" s="69" t="s">
        <v>133</v>
      </c>
    </row>
    <row r="53" spans="1:38" s="2" customFormat="1" ht="26.25" customHeight="1" x14ac:dyDescent="0.25">
      <c r="A53" s="49" t="s">
        <v>120</v>
      </c>
      <c r="B53" s="52" t="s">
        <v>134</v>
      </c>
      <c r="C53" s="28" t="s">
        <v>135</v>
      </c>
      <c r="D53" s="55"/>
      <c r="E53" s="120" t="s">
        <v>431</v>
      </c>
      <c r="F53" s="120">
        <v>0.70626</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1.65</v>
      </c>
      <c r="AL53" s="69" t="s">
        <v>136</v>
      </c>
    </row>
    <row r="54" spans="1:38" s="2" customFormat="1" ht="37.5" customHeight="1" x14ac:dyDescent="0.25">
      <c r="A54" s="49" t="s">
        <v>120</v>
      </c>
      <c r="B54" s="52" t="s">
        <v>137</v>
      </c>
      <c r="C54" s="28" t="s">
        <v>138</v>
      </c>
      <c r="D54" s="55"/>
      <c r="E54" s="120" t="s">
        <v>431</v>
      </c>
      <c r="F54" s="120">
        <v>0.42478133704695281</v>
      </c>
      <c r="G54" s="120">
        <v>2.3E-2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891</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4.195254000000001E-4</v>
      </c>
      <c r="I56" s="120" t="s">
        <v>431</v>
      </c>
      <c r="J56" s="120" t="s">
        <v>431</v>
      </c>
      <c r="K56" s="120" t="s">
        <v>431</v>
      </c>
      <c r="L56" s="120" t="s">
        <v>429</v>
      </c>
      <c r="M56" s="120" t="s">
        <v>431</v>
      </c>
      <c r="N56" s="120" t="s">
        <v>431</v>
      </c>
      <c r="O56" s="120" t="s">
        <v>431</v>
      </c>
      <c r="P56" s="120">
        <v>8.7900560000000021E-5</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4.6516069632000001E-2</v>
      </c>
      <c r="J57" s="120">
        <v>5.2330578336000001E-2</v>
      </c>
      <c r="K57" s="120">
        <v>5.8145087040000001E-2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3422.866</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6.2469858359999998E-2</v>
      </c>
      <c r="J58" s="120">
        <v>8.6496726960000006E-2</v>
      </c>
      <c r="K58" s="120">
        <v>9.6107474400000004E-2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783.27200000000005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525.62400000000002</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0.56002469934052146</v>
      </c>
      <c r="J60" s="120">
        <v>4.7791261391764301</v>
      </c>
      <c r="K60" s="120">
        <v>10.191967887189289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0.14531974505266917</v>
      </c>
      <c r="J61" s="120">
        <v>1.4531974505266918</v>
      </c>
      <c r="K61" s="120">
        <v>2.9063949010533836</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16761216.269050652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0.21790000000000001</v>
      </c>
      <c r="F64" s="120" t="s">
        <v>433</v>
      </c>
      <c r="G64" s="120" t="s">
        <v>433</v>
      </c>
      <c r="H64" s="120">
        <v>2.35E-2</v>
      </c>
      <c r="I64" s="120" t="s">
        <v>431</v>
      </c>
      <c r="J64" s="120" t="s">
        <v>431</v>
      </c>
      <c r="K64" s="120" t="s">
        <v>431</v>
      </c>
      <c r="L64" s="120" t="s">
        <v>429</v>
      </c>
      <c r="M64" s="120">
        <v>3.2299999999999995E-2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552.97308571428562</v>
      </c>
      <c r="AL64" s="69" t="s">
        <v>161</v>
      </c>
    </row>
    <row r="65" spans="1:38" s="2" customFormat="1" ht="26.25" customHeight="1" x14ac:dyDescent="0.25">
      <c r="A65" s="49" t="s">
        <v>54</v>
      </c>
      <c r="B65" s="52" t="s">
        <v>162</v>
      </c>
      <c r="C65" s="50" t="s">
        <v>163</v>
      </c>
      <c r="D65" s="51"/>
      <c r="E65" s="120">
        <v>6.7099999999999993E-2</v>
      </c>
      <c r="F65" s="120" t="s">
        <v>431</v>
      </c>
      <c r="G65" s="120" t="s">
        <v>431</v>
      </c>
      <c r="H65" s="120">
        <v>8.8999999999999999E-3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575.26154999999994</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35.544547000000001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8.6699999999999999E-2</v>
      </c>
      <c r="F70" s="120">
        <v>0.26787400000000006</v>
      </c>
      <c r="G70" s="120">
        <v>0.36540697007701861</v>
      </c>
      <c r="H70" s="120">
        <v>7.6800000000000007E-2</v>
      </c>
      <c r="I70" s="120">
        <v>0.14759056187048761</v>
      </c>
      <c r="J70" s="120">
        <v>0.28004730422530655</v>
      </c>
      <c r="K70" s="120">
        <v>0.47778936653780557</v>
      </c>
      <c r="L70" s="120" t="s">
        <v>429</v>
      </c>
      <c r="M70" s="120">
        <v>11.0677</v>
      </c>
      <c r="N70" s="120">
        <v>8.5202875199006333E-4</v>
      </c>
      <c r="O70" s="120">
        <v>6.8162300159205083E-4</v>
      </c>
      <c r="P70" s="120">
        <v>9.1935024256083151E-5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8.4910259632197796E-2</v>
      </c>
      <c r="F72" s="120">
        <v>0.25415194284513437</v>
      </c>
      <c r="G72" s="120">
        <v>5.01717410622394E-2</v>
      </c>
      <c r="H72" s="120" t="s">
        <v>433</v>
      </c>
      <c r="I72" s="120">
        <v>0.20518080000000002</v>
      </c>
      <c r="J72" s="120">
        <v>0.45424639999999999</v>
      </c>
      <c r="K72" s="120">
        <v>0.64131199999999999</v>
      </c>
      <c r="L72" s="120" t="s">
        <v>429</v>
      </c>
      <c r="M72" s="120">
        <v>1.92825263423326</v>
      </c>
      <c r="N72" s="120">
        <v>6.8500150491320468</v>
      </c>
      <c r="O72" s="120">
        <v>0.22873335083478391</v>
      </c>
      <c r="P72" s="120">
        <v>0.32066277570477025</v>
      </c>
      <c r="Q72" s="120" t="s">
        <v>429</v>
      </c>
      <c r="R72" s="120" t="s">
        <v>429</v>
      </c>
      <c r="S72" s="120" t="s">
        <v>429</v>
      </c>
      <c r="T72" s="120" t="s">
        <v>429</v>
      </c>
      <c r="U72" s="120" t="s">
        <v>429</v>
      </c>
      <c r="V72" s="120" t="s">
        <v>429</v>
      </c>
      <c r="W72" s="120">
        <v>2.6571252583999998</v>
      </c>
      <c r="X72" s="120">
        <v>5.0493295477066269E-2</v>
      </c>
      <c r="Y72" s="120">
        <v>5.8193944039714715E-2</v>
      </c>
      <c r="Z72" s="120">
        <v>4.1155977666283323E-2</v>
      </c>
      <c r="AA72" s="120">
        <v>3.8717542277766498E-2</v>
      </c>
      <c r="AB72" s="120">
        <v>0.18856075946083078</v>
      </c>
      <c r="AC72" s="120">
        <v>3.8628741900886321</v>
      </c>
      <c r="AD72" s="120">
        <v>33.332792500000004</v>
      </c>
      <c r="AE72" s="31"/>
      <c r="AF72" s="133"/>
      <c r="AG72" s="133"/>
      <c r="AH72" s="133"/>
      <c r="AI72" s="133"/>
      <c r="AJ72" s="133"/>
      <c r="AK72" s="133">
        <v>6881.8140000000003</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1.2150000000000001E-2</v>
      </c>
      <c r="J73" s="120">
        <v>1.2825E-2</v>
      </c>
      <c r="K73" s="120">
        <v>1.35E-2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2.5363628392536834E-3</v>
      </c>
      <c r="J74" s="120">
        <v>6.4561963181002839E-3</v>
      </c>
      <c r="K74" s="120">
        <v>9.2231375972861226E-3</v>
      </c>
      <c r="L74" s="120" t="s">
        <v>429</v>
      </c>
      <c r="M74" s="120" t="s">
        <v>431</v>
      </c>
      <c r="N74" s="120">
        <v>9.2231375972861129E-2</v>
      </c>
      <c r="O74" s="120" t="s">
        <v>431</v>
      </c>
      <c r="P74" s="120" t="s">
        <v>431</v>
      </c>
      <c r="Q74" s="120" t="s">
        <v>429</v>
      </c>
      <c r="R74" s="120" t="s">
        <v>429</v>
      </c>
      <c r="S74" s="120" t="s">
        <v>429</v>
      </c>
      <c r="T74" s="120" t="s">
        <v>429</v>
      </c>
      <c r="U74" s="120" t="s">
        <v>429</v>
      </c>
      <c r="V74" s="120" t="s">
        <v>429</v>
      </c>
      <c r="W74" s="120">
        <v>3.2280981590501394</v>
      </c>
      <c r="X74" s="120" t="s">
        <v>434</v>
      </c>
      <c r="Y74" s="120" t="s">
        <v>434</v>
      </c>
      <c r="Z74" s="120" t="s">
        <v>434</v>
      </c>
      <c r="AA74" s="120" t="s">
        <v>434</v>
      </c>
      <c r="AB74" s="120" t="s">
        <v>434</v>
      </c>
      <c r="AC74" s="120">
        <v>1.6140490795250697</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1.9519200000000001E-4</v>
      </c>
      <c r="J76" s="120">
        <v>3.9038400000000002E-4</v>
      </c>
      <c r="K76" s="120">
        <v>4.8798E-4</v>
      </c>
      <c r="L76" s="120" t="s">
        <v>429</v>
      </c>
      <c r="M76" s="120" t="s">
        <v>431</v>
      </c>
      <c r="N76" s="120">
        <v>0.58557599999999999</v>
      </c>
      <c r="O76" s="120">
        <v>4.8798000000000001E-3</v>
      </c>
      <c r="P76" s="120" t="s">
        <v>434</v>
      </c>
      <c r="Q76" s="120" t="s">
        <v>429</v>
      </c>
      <c r="R76" s="120" t="s">
        <v>429</v>
      </c>
      <c r="S76" s="120" t="s">
        <v>429</v>
      </c>
      <c r="T76" s="120" t="s">
        <v>429</v>
      </c>
      <c r="U76" s="120" t="s">
        <v>429</v>
      </c>
      <c r="V76" s="120" t="s">
        <v>429</v>
      </c>
      <c r="W76" s="120">
        <v>7.3196999999999998E-2</v>
      </c>
      <c r="X76" s="120" t="s">
        <v>431</v>
      </c>
      <c r="Y76" s="120" t="s">
        <v>431</v>
      </c>
      <c r="Z76" s="120" t="s">
        <v>431</v>
      </c>
      <c r="AA76" s="120" t="s">
        <v>431</v>
      </c>
      <c r="AB76" s="120" t="s">
        <v>431</v>
      </c>
      <c r="AC76" s="120" t="s">
        <v>431</v>
      </c>
      <c r="AD76" s="120">
        <v>6.343740000000001E-5</v>
      </c>
      <c r="AE76" s="31"/>
      <c r="AF76" s="133"/>
      <c r="AG76" s="133"/>
      <c r="AH76" s="133"/>
      <c r="AI76" s="133"/>
      <c r="AJ76" s="133"/>
      <c r="AK76" s="133">
        <v>24.399000000000001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0.14685263999999998</v>
      </c>
      <c r="H78" s="120" t="s">
        <v>431</v>
      </c>
      <c r="I78" s="120">
        <v>2.1137879999999997E-4</v>
      </c>
      <c r="J78" s="120">
        <v>2.7812999999999997E-4</v>
      </c>
      <c r="K78" s="120">
        <v>3.5600639999999999E-4</v>
      </c>
      <c r="L78" s="120" t="s">
        <v>429</v>
      </c>
      <c r="M78" s="120" t="s">
        <v>434</v>
      </c>
      <c r="N78" s="120">
        <v>7.5540108000000002E-3</v>
      </c>
      <c r="O78" s="120">
        <v>1.8912839999999997E-4</v>
      </c>
      <c r="P78" s="120">
        <v>8.0101440000000003E-3</v>
      </c>
      <c r="Q78" s="120" t="s">
        <v>429</v>
      </c>
      <c r="R78" s="120" t="s">
        <v>429</v>
      </c>
      <c r="S78" s="120" t="s">
        <v>429</v>
      </c>
      <c r="T78" s="120" t="s">
        <v>429</v>
      </c>
      <c r="U78" s="120" t="s">
        <v>429</v>
      </c>
      <c r="V78" s="120" t="s">
        <v>429</v>
      </c>
      <c r="W78" s="120">
        <v>0.40050720000000001</v>
      </c>
      <c r="X78" s="120" t="s">
        <v>434</v>
      </c>
      <c r="Y78" s="120" t="s">
        <v>434</v>
      </c>
      <c r="Z78" s="120" t="s">
        <v>434</v>
      </c>
      <c r="AA78" s="120" t="s">
        <v>434</v>
      </c>
      <c r="AB78" s="120" t="s">
        <v>434</v>
      </c>
      <c r="AC78" s="120">
        <v>0.1446276</v>
      </c>
      <c r="AD78" s="120">
        <v>4.1163240000000002E-4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2.3574554231518805E-2</v>
      </c>
      <c r="F80" s="120">
        <v>0.18540188681564207</v>
      </c>
      <c r="G80" s="120">
        <v>2.2426067195011039E-3</v>
      </c>
      <c r="H80" s="120" t="s">
        <v>431</v>
      </c>
      <c r="I80" s="120" t="s">
        <v>434</v>
      </c>
      <c r="J80" s="120" t="s">
        <v>434</v>
      </c>
      <c r="K80" s="120" t="s">
        <v>434</v>
      </c>
      <c r="L80" s="120" t="s">
        <v>429</v>
      </c>
      <c r="M80" s="120">
        <v>0.1194808734870729</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16.733032713811077</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21.151136950000001</v>
      </c>
      <c r="AL82" s="69" t="s">
        <v>220</v>
      </c>
    </row>
    <row r="83" spans="1:38" s="2" customFormat="1" ht="26.25" customHeight="1" x14ac:dyDescent="0.25">
      <c r="A83" s="49" t="s">
        <v>54</v>
      </c>
      <c r="B83" s="58" t="s">
        <v>212</v>
      </c>
      <c r="C83" s="28" t="s">
        <v>213</v>
      </c>
      <c r="D83" s="51"/>
      <c r="E83" s="120" t="s">
        <v>431</v>
      </c>
      <c r="F83" s="120">
        <v>2.5893613037998628E-2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1726.2408691999085</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8.742015266679882</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40.067211128100681</v>
      </c>
      <c r="AL85" s="69" t="s">
        <v>217</v>
      </c>
    </row>
    <row r="86" spans="1:38" s="2" customFormat="1" ht="26.25" customHeight="1" x14ac:dyDescent="0.25">
      <c r="A86" s="49" t="s">
        <v>209</v>
      </c>
      <c r="B86" s="28" t="s">
        <v>218</v>
      </c>
      <c r="C86" s="50" t="s">
        <v>219</v>
      </c>
      <c r="D86" s="51"/>
      <c r="E86" s="120" t="s">
        <v>431</v>
      </c>
      <c r="F86" s="120">
        <v>2.789275331027528</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10.055454145658267</v>
      </c>
      <c r="AL86" s="69" t="s">
        <v>220</v>
      </c>
    </row>
    <row r="87" spans="1:38" s="2" customFormat="1" ht="26.25" customHeight="1" x14ac:dyDescent="0.25">
      <c r="A87" s="49" t="s">
        <v>209</v>
      </c>
      <c r="B87" s="28" t="s">
        <v>221</v>
      </c>
      <c r="C87" s="50" t="s">
        <v>222</v>
      </c>
      <c r="D87" s="51"/>
      <c r="E87" s="120" t="s">
        <v>431</v>
      </c>
      <c r="F87" s="120">
        <v>3.9824188034188031E-2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6.6470884747463516E-2</v>
      </c>
      <c r="AL87" s="69" t="s">
        <v>220</v>
      </c>
    </row>
    <row r="88" spans="1:38" s="2" customFormat="1" ht="26.25" customHeight="1" x14ac:dyDescent="0.25">
      <c r="A88" s="49" t="s">
        <v>209</v>
      </c>
      <c r="B88" s="28" t="s">
        <v>223</v>
      </c>
      <c r="C88" s="50" t="s">
        <v>224</v>
      </c>
      <c r="D88" s="51"/>
      <c r="E88" s="120" t="s">
        <v>431</v>
      </c>
      <c r="F88" s="120">
        <v>2.5193918049913293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31.157163305285042</v>
      </c>
      <c r="AL88" s="69" t="s">
        <v>413</v>
      </c>
    </row>
    <row r="89" spans="1:38" s="2" customFormat="1" ht="26.25" customHeight="1" x14ac:dyDescent="0.25">
      <c r="A89" s="49" t="s">
        <v>209</v>
      </c>
      <c r="B89" s="28" t="s">
        <v>225</v>
      </c>
      <c r="C89" s="50" t="s">
        <v>226</v>
      </c>
      <c r="D89" s="51"/>
      <c r="E89" s="120" t="s">
        <v>431</v>
      </c>
      <c r="F89" s="120">
        <v>0.65625822958841973</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14.131528412233994</v>
      </c>
      <c r="AL89" s="69" t="s">
        <v>413</v>
      </c>
    </row>
    <row r="90" spans="1:38" s="7" customFormat="1" ht="26.25" customHeight="1" x14ac:dyDescent="0.25">
      <c r="A90" s="49" t="s">
        <v>209</v>
      </c>
      <c r="B90" s="28" t="s">
        <v>227</v>
      </c>
      <c r="C90" s="50" t="s">
        <v>228</v>
      </c>
      <c r="D90" s="51"/>
      <c r="E90" s="120" t="s">
        <v>431</v>
      </c>
      <c r="F90" s="120">
        <v>0.91554799631992501</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1.9033745239745372</v>
      </c>
      <c r="AL90" s="69" t="s">
        <v>413</v>
      </c>
    </row>
    <row r="91" spans="1:38" s="2" customFormat="1" ht="26.25" customHeight="1" x14ac:dyDescent="0.25">
      <c r="A91" s="49" t="s">
        <v>209</v>
      </c>
      <c r="B91" s="52" t="s">
        <v>405</v>
      </c>
      <c r="C91" s="28" t="s">
        <v>229</v>
      </c>
      <c r="D91" s="51"/>
      <c r="E91" s="120">
        <v>2.3733961897800002E-2</v>
      </c>
      <c r="F91" s="120">
        <v>6.2699648453639997E-2</v>
      </c>
      <c r="G91" s="120">
        <v>4.8309641399999995E-3</v>
      </c>
      <c r="H91" s="120">
        <v>5.5761062207149999E-2</v>
      </c>
      <c r="I91" s="120">
        <v>0.43285695074699998</v>
      </c>
      <c r="J91" s="120">
        <v>0.509608493607</v>
      </c>
      <c r="K91" s="120">
        <v>0.52546109447699996</v>
      </c>
      <c r="L91" s="120" t="s">
        <v>429</v>
      </c>
      <c r="M91" s="120">
        <v>0.7252289999871</v>
      </c>
      <c r="N91" s="120">
        <v>1.2541310880000001</v>
      </c>
      <c r="O91" s="120">
        <v>7.2321645593400014E-2</v>
      </c>
      <c r="P91" s="120">
        <v>9.1180448999999999E-5</v>
      </c>
      <c r="Q91" s="120" t="s">
        <v>429</v>
      </c>
      <c r="R91" s="120" t="s">
        <v>429</v>
      </c>
      <c r="S91" s="120" t="s">
        <v>429</v>
      </c>
      <c r="T91" s="120" t="s">
        <v>429</v>
      </c>
      <c r="U91" s="120" t="s">
        <v>429</v>
      </c>
      <c r="V91" s="120" t="s">
        <v>429</v>
      </c>
      <c r="W91" s="120">
        <v>1.2954472821E-3</v>
      </c>
      <c r="X91" s="120">
        <v>1.4379464831309999E-3</v>
      </c>
      <c r="Y91" s="120">
        <v>5.8295127694499998E-4</v>
      </c>
      <c r="Z91" s="120">
        <v>5.8295127694499998E-4</v>
      </c>
      <c r="AA91" s="120">
        <v>5.8295127694499998E-4</v>
      </c>
      <c r="AB91" s="120">
        <v>3.1868003139660004E-3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2.7096983233298499</v>
      </c>
      <c r="G93" s="120" t="s">
        <v>431</v>
      </c>
      <c r="H93" s="120" t="s">
        <v>431</v>
      </c>
      <c r="I93" s="120">
        <v>2.8191293200199998E-4</v>
      </c>
      <c r="J93" s="120">
        <v>8.4490473407700009E-4</v>
      </c>
      <c r="K93" s="120">
        <v>1.7840584661310002E-3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0.18191800802478364</v>
      </c>
      <c r="J95" s="120">
        <v>0.45479502006195904</v>
      </c>
      <c r="K95" s="120">
        <v>1.1369875501548976</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9.8229734685696207E-2</v>
      </c>
      <c r="F99" s="120">
        <v>10.268430990495084</v>
      </c>
      <c r="G99" s="120" t="s">
        <v>431</v>
      </c>
      <c r="H99" s="120">
        <v>8.0628449706847523</v>
      </c>
      <c r="I99" s="120">
        <v>1.2315598000000001E-2</v>
      </c>
      <c r="J99" s="120">
        <v>5.5420190999999994E-2</v>
      </c>
      <c r="K99" s="120">
        <v>0.12315598</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524.06799999999998</v>
      </c>
      <c r="AL99" s="69" t="s">
        <v>246</v>
      </c>
    </row>
    <row r="100" spans="1:38" s="2" customFormat="1" ht="26.25" customHeight="1" x14ac:dyDescent="0.25">
      <c r="A100" s="49" t="s">
        <v>244</v>
      </c>
      <c r="B100" s="49" t="s">
        <v>247</v>
      </c>
      <c r="C100" s="50" t="s">
        <v>409</v>
      </c>
      <c r="D100" s="60"/>
      <c r="E100" s="120">
        <v>0.1273693613099961</v>
      </c>
      <c r="F100" s="120">
        <v>13.72681809937357</v>
      </c>
      <c r="G100" s="120" t="s">
        <v>431</v>
      </c>
      <c r="H100" s="120">
        <v>9.5981105513356173</v>
      </c>
      <c r="I100" s="120">
        <v>3.1853121999999998E-2</v>
      </c>
      <c r="J100" s="120">
        <v>0.143339049</v>
      </c>
      <c r="K100" s="120">
        <v>0.31853121999999995</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1355.452</v>
      </c>
      <c r="AL100" s="69" t="s">
        <v>246</v>
      </c>
    </row>
    <row r="101" spans="1:38" s="2" customFormat="1" ht="26.25" customHeight="1" x14ac:dyDescent="0.25">
      <c r="A101" s="49" t="s">
        <v>244</v>
      </c>
      <c r="B101" s="49" t="s">
        <v>248</v>
      </c>
      <c r="C101" s="50" t="s">
        <v>249</v>
      </c>
      <c r="D101" s="60"/>
      <c r="E101" s="120">
        <v>4.3121383426333329E-2</v>
      </c>
      <c r="F101" s="120">
        <v>0.13035060660821246</v>
      </c>
      <c r="G101" s="120" t="s">
        <v>431</v>
      </c>
      <c r="H101" s="120">
        <v>0.96792462057819051</v>
      </c>
      <c r="I101" s="120">
        <v>9.4624629999999991E-3</v>
      </c>
      <c r="J101" s="120">
        <v>4.2581083499999998E-2</v>
      </c>
      <c r="K101" s="120">
        <v>9.4624630000000001E-2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402.65800000000002</v>
      </c>
      <c r="AL101" s="69" t="s">
        <v>246</v>
      </c>
    </row>
    <row r="102" spans="1:38" s="2" customFormat="1" ht="26.25" customHeight="1" x14ac:dyDescent="0.25">
      <c r="A102" s="49" t="s">
        <v>244</v>
      </c>
      <c r="B102" s="49" t="s">
        <v>250</v>
      </c>
      <c r="C102" s="50" t="s">
        <v>387</v>
      </c>
      <c r="D102" s="60"/>
      <c r="E102" s="120">
        <v>1.2986972136492284E-2</v>
      </c>
      <c r="F102" s="120">
        <v>1.0354270512464825</v>
      </c>
      <c r="G102" s="120" t="s">
        <v>431</v>
      </c>
      <c r="H102" s="120">
        <v>5.6960258814315896</v>
      </c>
      <c r="I102" s="120">
        <v>2.6103506470000006E-2</v>
      </c>
      <c r="J102" s="120">
        <v>0.117465779115</v>
      </c>
      <c r="K102" s="120">
        <v>0.26103506470000004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2773.2249999999999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1.3365735571809525E-2</v>
      </c>
      <c r="F104" s="120">
        <v>3.0310869531696823E-2</v>
      </c>
      <c r="G104" s="120" t="s">
        <v>431</v>
      </c>
      <c r="H104" s="120">
        <v>0.28177303377676194</v>
      </c>
      <c r="I104" s="120">
        <v>1.410686E-3</v>
      </c>
      <c r="J104" s="120">
        <v>6.3480870000000005E-3</v>
      </c>
      <c r="K104" s="120">
        <v>1.4106860000000001E-2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92.504000000000005</v>
      </c>
      <c r="AL104" s="69" t="s">
        <v>246</v>
      </c>
    </row>
    <row r="105" spans="1:38" s="2" customFormat="1" ht="26.25" customHeight="1" x14ac:dyDescent="0.25">
      <c r="A105" s="49" t="s">
        <v>244</v>
      </c>
      <c r="B105" s="49" t="s">
        <v>255</v>
      </c>
      <c r="C105" s="50" t="s">
        <v>256</v>
      </c>
      <c r="D105" s="60"/>
      <c r="E105" s="120">
        <v>7.1317434438095226E-2</v>
      </c>
      <c r="F105" s="120">
        <v>0.28126464078074054</v>
      </c>
      <c r="G105" s="120" t="s">
        <v>431</v>
      </c>
      <c r="H105" s="120">
        <v>1.7209548249523807</v>
      </c>
      <c r="I105" s="120">
        <v>1.9824999999999999E-3</v>
      </c>
      <c r="J105" s="120">
        <v>8.9212500000000004E-3</v>
      </c>
      <c r="K105" s="120">
        <v>1.9824999999999999E-2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130</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0.12580281737011198</v>
      </c>
      <c r="F107" s="120">
        <v>0.46562697559278898</v>
      </c>
      <c r="G107" s="120" t="s">
        <v>431</v>
      </c>
      <c r="H107" s="120">
        <v>1.3926211444541541</v>
      </c>
      <c r="I107" s="120">
        <v>1.424851616E-2</v>
      </c>
      <c r="J107" s="120">
        <v>6.4118322719999996E-2</v>
      </c>
      <c r="K107" s="120">
        <v>0.14248516159999999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9075.4879999999994</v>
      </c>
      <c r="AL107" s="69" t="s">
        <v>246</v>
      </c>
    </row>
    <row r="108" spans="1:38" s="2" customFormat="1" ht="26.25" customHeight="1" x14ac:dyDescent="0.25">
      <c r="A108" s="49" t="s">
        <v>244</v>
      </c>
      <c r="B108" s="49" t="s">
        <v>260</v>
      </c>
      <c r="C108" s="50" t="s">
        <v>381</v>
      </c>
      <c r="D108" s="60"/>
      <c r="E108" s="120">
        <v>4.2026627204975707E-2</v>
      </c>
      <c r="F108" s="120">
        <v>0.52144294543179059</v>
      </c>
      <c r="G108" s="120" t="s">
        <v>431</v>
      </c>
      <c r="H108" s="120">
        <v>0.78060531599344318</v>
      </c>
      <c r="I108" s="120">
        <v>1.2041383470000002E-2</v>
      </c>
      <c r="J108" s="120">
        <v>5.4186225615E-2</v>
      </c>
      <c r="K108" s="120">
        <v>0.1204138347</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7669.6710000000003</v>
      </c>
      <c r="AL108" s="69" t="s">
        <v>246</v>
      </c>
    </row>
    <row r="109" spans="1:38" s="2" customFormat="1" ht="26.25" customHeight="1" x14ac:dyDescent="0.25">
      <c r="A109" s="49" t="s">
        <v>244</v>
      </c>
      <c r="B109" s="49" t="s">
        <v>261</v>
      </c>
      <c r="C109" s="50" t="s">
        <v>382</v>
      </c>
      <c r="D109" s="60"/>
      <c r="E109" s="120">
        <v>1.2073440662512385E-2</v>
      </c>
      <c r="F109" s="120">
        <v>0.12987012328399206</v>
      </c>
      <c r="G109" s="120" t="s">
        <v>431</v>
      </c>
      <c r="H109" s="120">
        <v>0.31393031545854255</v>
      </c>
      <c r="I109" s="120">
        <v>9.2664382999999993E-4</v>
      </c>
      <c r="J109" s="120">
        <v>4.169897235E-3</v>
      </c>
      <c r="K109" s="120">
        <v>9.2664382999999989E-3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590.21900000000005</v>
      </c>
      <c r="AL109" s="69" t="s">
        <v>246</v>
      </c>
    </row>
    <row r="110" spans="1:38" s="2" customFormat="1" ht="26.25" customHeight="1" x14ac:dyDescent="0.25">
      <c r="A110" s="49" t="s">
        <v>244</v>
      </c>
      <c r="B110" s="49" t="s">
        <v>262</v>
      </c>
      <c r="C110" s="50" t="s">
        <v>383</v>
      </c>
      <c r="D110" s="60"/>
      <c r="E110" s="120">
        <v>9.8971519987348967E-4</v>
      </c>
      <c r="F110" s="120">
        <v>7.0278750241574064E-3</v>
      </c>
      <c r="G110" s="120" t="s">
        <v>431</v>
      </c>
      <c r="H110" s="120">
        <v>2.8014711662091029E-2</v>
      </c>
      <c r="I110" s="120">
        <v>1.9684817000000001E-4</v>
      </c>
      <c r="J110" s="120">
        <v>8.8581676499999997E-4</v>
      </c>
      <c r="K110" s="120">
        <v>1.9684817E-3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125.381</v>
      </c>
      <c r="AL110" s="69" t="s">
        <v>246</v>
      </c>
    </row>
    <row r="111" spans="1:38" s="2" customFormat="1" ht="26.25" customHeight="1" x14ac:dyDescent="0.25">
      <c r="A111" s="49" t="s">
        <v>244</v>
      </c>
      <c r="B111" s="49" t="s">
        <v>263</v>
      </c>
      <c r="C111" s="50" t="s">
        <v>377</v>
      </c>
      <c r="D111" s="60"/>
      <c r="E111" s="120">
        <v>1.3568041013333335E-3</v>
      </c>
      <c r="F111" s="120">
        <v>4.1014509184161673E-3</v>
      </c>
      <c r="G111" s="120" t="s">
        <v>431</v>
      </c>
      <c r="H111" s="120">
        <v>3.0455518599619053E-2</v>
      </c>
      <c r="I111" s="120">
        <v>6.4646320000000013E-5</v>
      </c>
      <c r="J111" s="120">
        <v>2.9090844000000002E-4</v>
      </c>
      <c r="K111" s="120">
        <v>6.4646319999999997E-4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41.176000000000002</v>
      </c>
      <c r="AL111" s="69" t="s">
        <v>246</v>
      </c>
    </row>
    <row r="112" spans="1:38" s="2" customFormat="1" ht="26.25" customHeight="1" x14ac:dyDescent="0.25">
      <c r="A112" s="49" t="s">
        <v>264</v>
      </c>
      <c r="B112" s="49" t="s">
        <v>265</v>
      </c>
      <c r="C112" s="50" t="s">
        <v>266</v>
      </c>
      <c r="D112" s="51"/>
      <c r="E112" s="120">
        <v>4.2273994000000004</v>
      </c>
      <c r="F112" s="120" t="s">
        <v>431</v>
      </c>
      <c r="G112" s="120" t="s">
        <v>431</v>
      </c>
      <c r="H112" s="120">
        <v>4.38104144148625</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105684985</v>
      </c>
      <c r="AL112" s="69" t="s">
        <v>419</v>
      </c>
    </row>
    <row r="113" spans="1:38" s="2" customFormat="1" ht="26.25" customHeight="1" x14ac:dyDescent="0.25">
      <c r="A113" s="49" t="s">
        <v>264</v>
      </c>
      <c r="B113" s="61" t="s">
        <v>267</v>
      </c>
      <c r="C113" s="62" t="s">
        <v>268</v>
      </c>
      <c r="D113" s="51"/>
      <c r="E113" s="120">
        <v>4.9936457129262513</v>
      </c>
      <c r="F113" s="120">
        <v>8.3024121268644073</v>
      </c>
      <c r="G113" s="120" t="s">
        <v>431</v>
      </c>
      <c r="H113" s="120">
        <v>24.203887365362696</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7.7494501938359994E-2</v>
      </c>
      <c r="F114" s="120" t="s">
        <v>431</v>
      </c>
      <c r="G114" s="120" t="s">
        <v>431</v>
      </c>
      <c r="H114" s="120">
        <v>0.25185713129966997</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0.45871613113427223</v>
      </c>
      <c r="F115" s="120" t="s">
        <v>431</v>
      </c>
      <c r="G115" s="120" t="s">
        <v>431</v>
      </c>
      <c r="H115" s="120">
        <v>0.91743226226854446</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6.3965075837816632E-2</v>
      </c>
      <c r="G116" s="120" t="s">
        <v>431</v>
      </c>
      <c r="H116" s="120">
        <v>0.8213625068330429</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0.12637358472088592</v>
      </c>
      <c r="J119" s="120">
        <v>3.2857132027430338</v>
      </c>
      <c r="K119" s="120">
        <v>3.2857132027430338</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9.3557742901399996E-3</v>
      </c>
      <c r="J120" s="120">
        <v>2.9673253292880002E-2</v>
      </c>
      <c r="K120" s="120">
        <v>6.2702073571800007E-2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1.5342272354152748</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2.3588024288028002</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2.0059769344255504E-2</v>
      </c>
      <c r="F123" s="120">
        <v>6.9478316179834194E-3</v>
      </c>
      <c r="G123" s="120">
        <v>1.0966987975172342E-3</v>
      </c>
      <c r="H123" s="120">
        <v>9.2270975500909225E-3</v>
      </c>
      <c r="I123" s="120">
        <v>2.2454801198129776E-2</v>
      </c>
      <c r="J123" s="120">
        <v>2.3757223141891139E-2</v>
      </c>
      <c r="K123" s="120">
        <v>2.4179674789811593E-2</v>
      </c>
      <c r="L123" s="120" t="s">
        <v>429</v>
      </c>
      <c r="M123" s="120">
        <v>0.30007473952974684</v>
      </c>
      <c r="N123" s="120">
        <v>2.43940707311788E-3</v>
      </c>
      <c r="O123" s="120">
        <v>1.0196291943639386E-3</v>
      </c>
      <c r="P123" s="120">
        <v>2.4477186845928248E-4</v>
      </c>
      <c r="Q123" s="120" t="s">
        <v>429</v>
      </c>
      <c r="R123" s="120" t="s">
        <v>429</v>
      </c>
      <c r="S123" s="120" t="s">
        <v>429</v>
      </c>
      <c r="T123" s="120" t="s">
        <v>429</v>
      </c>
      <c r="U123" s="120" t="s">
        <v>429</v>
      </c>
      <c r="V123" s="120" t="s">
        <v>429</v>
      </c>
      <c r="W123" s="120">
        <v>5.2080400000000006E-2</v>
      </c>
      <c r="X123" s="120">
        <v>1.0336782669097752E-2</v>
      </c>
      <c r="Y123" s="120">
        <v>2.3251335898068989E-2</v>
      </c>
      <c r="Z123" s="120">
        <v>5.7946209717610053E-3</v>
      </c>
      <c r="AA123" s="120">
        <v>3.4914880001464988E-4</v>
      </c>
      <c r="AB123" s="120">
        <v>3.9731888338942395E-2</v>
      </c>
      <c r="AC123" s="120">
        <v>1.0416079999999999E-2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3.6204769983063725E-2</v>
      </c>
      <c r="G125" s="120" t="s">
        <v>433</v>
      </c>
      <c r="H125" s="120">
        <v>1.2068256661021241E-3</v>
      </c>
      <c r="I125" s="120">
        <v>8.7866433268806915E-2</v>
      </c>
      <c r="J125" s="120">
        <v>0.2791885057089511</v>
      </c>
      <c r="K125" s="120">
        <v>0.59012230343760008</v>
      </c>
      <c r="L125" s="120" t="s">
        <v>429</v>
      </c>
      <c r="M125" s="120">
        <v>2.7335144952378032</v>
      </c>
      <c r="N125" s="120">
        <v>3.6204769983063734E-4</v>
      </c>
      <c r="O125" s="120">
        <v>3.6204769983063734E-4</v>
      </c>
      <c r="P125" s="120">
        <v>2.4136513322042488E-6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166.65936800000003</v>
      </c>
      <c r="AL125" s="69" t="s">
        <v>426</v>
      </c>
    </row>
    <row r="126" spans="1:38" s="2" customFormat="1" ht="26.25" customHeight="1" x14ac:dyDescent="0.25">
      <c r="A126" s="49" t="s">
        <v>289</v>
      </c>
      <c r="B126" s="49" t="s">
        <v>292</v>
      </c>
      <c r="C126" s="50" t="s">
        <v>293</v>
      </c>
      <c r="D126" s="51"/>
      <c r="E126" s="120" t="s">
        <v>431</v>
      </c>
      <c r="F126" s="120" t="s">
        <v>431</v>
      </c>
      <c r="G126" s="120" t="s">
        <v>431</v>
      </c>
      <c r="H126" s="120">
        <v>1.2754659534674997</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1334.6929128199999</v>
      </c>
      <c r="AL126" s="69" t="s">
        <v>425</v>
      </c>
    </row>
    <row r="127" spans="1:38" s="2" customFormat="1" ht="26.25" customHeight="1" x14ac:dyDescent="0.25">
      <c r="A127" s="49" t="s">
        <v>289</v>
      </c>
      <c r="B127" s="49" t="s">
        <v>294</v>
      </c>
      <c r="C127" s="50" t="s">
        <v>295</v>
      </c>
      <c r="D127" s="51"/>
      <c r="E127" s="120" t="s">
        <v>431</v>
      </c>
      <c r="F127" s="120" t="s">
        <v>431</v>
      </c>
      <c r="G127" s="120" t="s">
        <v>431</v>
      </c>
      <c r="H127" s="120">
        <v>0.36638102754345425</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1.1646142636954874E-2</v>
      </c>
      <c r="F133" s="120">
        <v>1.2422552146085198E-3</v>
      </c>
      <c r="G133" s="120">
        <v>4.3867137265863358E-3</v>
      </c>
      <c r="H133" s="120" t="s">
        <v>431</v>
      </c>
      <c r="I133" s="120">
        <v>4.5342315333210976E-4</v>
      </c>
      <c r="J133" s="120">
        <v>5.1010104749862352E-4</v>
      </c>
      <c r="K133" s="120">
        <v>5.6677894166513724E-4</v>
      </c>
      <c r="L133" s="120" t="s">
        <v>429</v>
      </c>
      <c r="M133" s="120">
        <v>1.6692804446301984E-2</v>
      </c>
      <c r="N133" s="120">
        <v>7.7640950913032488E-7</v>
      </c>
      <c r="O133" s="120">
        <v>1.9526699154627674E-4</v>
      </c>
      <c r="P133" s="120">
        <v>3.8820475456516242E-2</v>
      </c>
      <c r="Q133" s="120" t="s">
        <v>429</v>
      </c>
      <c r="R133" s="120" t="s">
        <v>429</v>
      </c>
      <c r="S133" s="120" t="s">
        <v>429</v>
      </c>
      <c r="T133" s="120" t="s">
        <v>429</v>
      </c>
      <c r="U133" s="120" t="s">
        <v>429</v>
      </c>
      <c r="V133" s="120" t="s">
        <v>429</v>
      </c>
      <c r="W133" s="120">
        <v>0.32220994628908484</v>
      </c>
      <c r="X133" s="120">
        <v>6.0559941712165332E-6</v>
      </c>
      <c r="Y133" s="120">
        <v>3.3075045088951842E-6</v>
      </c>
      <c r="Z133" s="120">
        <v>2.950356134695235E-6</v>
      </c>
      <c r="AA133" s="120">
        <v>3.2143353677995453E-6</v>
      </c>
      <c r="AB133" s="120">
        <v>1.5528190182606498E-5</v>
      </c>
      <c r="AC133" s="120">
        <v>6.4441989257816953E-2</v>
      </c>
      <c r="AD133" s="120">
        <v>1.591639493717166E-2</v>
      </c>
      <c r="AE133" s="31"/>
      <c r="AF133" s="133"/>
      <c r="AG133" s="133"/>
      <c r="AH133" s="133"/>
      <c r="AI133" s="133"/>
      <c r="AJ133" s="133"/>
      <c r="AK133" s="133">
        <v>38820.475456516244</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1.633643303405E-2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0.20309658867988392</v>
      </c>
      <c r="J139" s="120">
        <v>0.20309658867988392</v>
      </c>
      <c r="K139" s="120">
        <v>0.20309658867988392</v>
      </c>
      <c r="L139" s="120" t="s">
        <v>429</v>
      </c>
      <c r="M139" s="120" t="s">
        <v>434</v>
      </c>
      <c r="N139" s="120">
        <v>5.812145872080047E-4</v>
      </c>
      <c r="O139" s="120">
        <v>1.1718623103518819E-3</v>
      </c>
      <c r="P139" s="120">
        <v>1.1718623103518819E-3</v>
      </c>
      <c r="Q139" s="120" t="s">
        <v>429</v>
      </c>
      <c r="R139" s="120" t="s">
        <v>429</v>
      </c>
      <c r="S139" s="120" t="s">
        <v>429</v>
      </c>
      <c r="T139" s="120" t="s">
        <v>429</v>
      </c>
      <c r="U139" s="120" t="s">
        <v>429</v>
      </c>
      <c r="V139" s="120" t="s">
        <v>429</v>
      </c>
      <c r="W139" s="120">
        <v>2.0833865461240886</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144.19874501091036</v>
      </c>
      <c r="F141" s="121">
        <f t="shared" ref="F141:AD141" si="0">SUM(F14:F140)</f>
        <v>108.59102613320619</v>
      </c>
      <c r="G141" s="121">
        <f t="shared" si="0"/>
        <v>10.929828159343492</v>
      </c>
      <c r="H141" s="121">
        <f t="shared" si="0"/>
        <v>63.816091997229535</v>
      </c>
      <c r="I141" s="121">
        <f t="shared" si="0"/>
        <v>14.063490838468296</v>
      </c>
      <c r="J141" s="121">
        <f t="shared" si="0"/>
        <v>26.337489472942533</v>
      </c>
      <c r="K141" s="121">
        <f t="shared" si="0"/>
        <v>38.491649216295308</v>
      </c>
      <c r="L141" s="121">
        <f t="shared" si="0"/>
        <v>0</v>
      </c>
      <c r="M141" s="121">
        <f t="shared" si="0"/>
        <v>498.47454659056672</v>
      </c>
      <c r="N141" s="121">
        <f t="shared" si="0"/>
        <v>20.42335075990805</v>
      </c>
      <c r="O141" s="121">
        <f t="shared" si="0"/>
        <v>1.1621881702978989</v>
      </c>
      <c r="P141" s="121">
        <f t="shared" si="0"/>
        <v>0.98637196330562893</v>
      </c>
      <c r="Q141" s="121">
        <f t="shared" si="0"/>
        <v>0</v>
      </c>
      <c r="R141" s="121">
        <f>SUM(R14:R140)</f>
        <v>0</v>
      </c>
      <c r="S141" s="121">
        <f t="shared" si="0"/>
        <v>0</v>
      </c>
      <c r="T141" s="121">
        <f t="shared" si="0"/>
        <v>0</v>
      </c>
      <c r="U141" s="121">
        <f t="shared" si="0"/>
        <v>0</v>
      </c>
      <c r="V141" s="121">
        <f t="shared" si="0"/>
        <v>0</v>
      </c>
      <c r="W141" s="121">
        <f t="shared" si="0"/>
        <v>33.657643191851321</v>
      </c>
      <c r="X141" s="121">
        <f t="shared" si="0"/>
        <v>2.0416531597615633</v>
      </c>
      <c r="Y141" s="121">
        <f t="shared" si="0"/>
        <v>2.2959045995754397</v>
      </c>
      <c r="Z141" s="121">
        <f t="shared" si="0"/>
        <v>0.95018521713783655</v>
      </c>
      <c r="AA141" s="121">
        <f t="shared" si="0"/>
        <v>1.1897171506424071</v>
      </c>
      <c r="AB141" s="121">
        <f t="shared" si="0"/>
        <v>6.4774601271172463</v>
      </c>
      <c r="AC141" s="121">
        <f t="shared" si="0"/>
        <v>17.219238490145486</v>
      </c>
      <c r="AD141" s="121">
        <f t="shared" si="0"/>
        <v>34.813903451095555</v>
      </c>
      <c r="AE141" s="31"/>
      <c r="AF141" s="134">
        <v>432197.819473062</v>
      </c>
      <c r="AG141" s="134">
        <v>28283.027793349924</v>
      </c>
      <c r="AH141" s="134">
        <v>308995.47569793888</v>
      </c>
      <c r="AI141" s="134">
        <v>217198.50346767521</v>
      </c>
      <c r="AJ141" s="134">
        <v>36237.109960955451</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41.982410108957822</v>
      </c>
      <c r="F143" s="120">
        <v>1.8436966986688481</v>
      </c>
      <c r="G143" s="120">
        <v>6.4118369579132806E-2</v>
      </c>
      <c r="H143" s="120">
        <v>0.73916264473789672</v>
      </c>
      <c r="I143" s="120">
        <v>0.59605575176898196</v>
      </c>
      <c r="J143" s="120">
        <v>0.59605575176898196</v>
      </c>
      <c r="K143" s="120">
        <v>0.59605575176898196</v>
      </c>
      <c r="L143" s="120" t="s">
        <v>429</v>
      </c>
      <c r="M143" s="120">
        <v>33.534302694859534</v>
      </c>
      <c r="N143" s="120">
        <v>6.7818650421363636E-3</v>
      </c>
      <c r="O143" s="120">
        <v>3.0226843825983769E-3</v>
      </c>
      <c r="P143" s="120">
        <v>1.0579395339094322E-3</v>
      </c>
      <c r="Q143" s="120" t="s">
        <v>429</v>
      </c>
      <c r="R143" s="120" t="s">
        <v>429</v>
      </c>
      <c r="S143" s="120" t="s">
        <v>429</v>
      </c>
      <c r="T143" s="120" t="s">
        <v>429</v>
      </c>
      <c r="U143" s="120" t="s">
        <v>429</v>
      </c>
      <c r="V143" s="120" t="s">
        <v>429</v>
      </c>
      <c r="W143" s="120">
        <v>0.63937930961599387</v>
      </c>
      <c r="X143" s="120">
        <v>3.6871578554841293E-2</v>
      </c>
      <c r="Y143" s="120">
        <v>3.6832261345345035E-2</v>
      </c>
      <c r="Z143" s="120">
        <v>1.5600654397612213E-2</v>
      </c>
      <c r="AA143" s="120">
        <v>4.1864846577161316E-2</v>
      </c>
      <c r="AB143" s="120">
        <v>0.13053104520440917</v>
      </c>
      <c r="AC143" s="120">
        <v>0.12065284697308959</v>
      </c>
      <c r="AD143" s="120">
        <v>2.2658098858468299E-4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9.1386355550693832</v>
      </c>
      <c r="F144" s="120">
        <v>8.8071597774580471E-2</v>
      </c>
      <c r="G144" s="120">
        <v>1.1560786033116678E-2</v>
      </c>
      <c r="H144" s="120">
        <v>3.0836036016778694E-2</v>
      </c>
      <c r="I144" s="120">
        <v>0.171005092125499</v>
      </c>
      <c r="J144" s="120">
        <v>0.171005092125499</v>
      </c>
      <c r="K144" s="120">
        <v>0.171005092125499</v>
      </c>
      <c r="L144" s="120" t="s">
        <v>429</v>
      </c>
      <c r="M144" s="120">
        <v>3.1930678128620182</v>
      </c>
      <c r="N144" s="120">
        <v>4.9623580364134372E-4</v>
      </c>
      <c r="O144" s="120">
        <v>4.4491485691638152E-4</v>
      </c>
      <c r="P144" s="120">
        <v>1.5572019992073354E-4</v>
      </c>
      <c r="Q144" s="120" t="s">
        <v>429</v>
      </c>
      <c r="R144" s="120" t="s">
        <v>429</v>
      </c>
      <c r="S144" s="120" t="s">
        <v>429</v>
      </c>
      <c r="T144" s="120" t="s">
        <v>429</v>
      </c>
      <c r="U144" s="120" t="s">
        <v>429</v>
      </c>
      <c r="V144" s="120" t="s">
        <v>429</v>
      </c>
      <c r="W144" s="120">
        <v>9.7593192899333089E-2</v>
      </c>
      <c r="X144" s="120">
        <v>5.2461022412863302E-3</v>
      </c>
      <c r="Y144" s="120">
        <v>5.0578688853814124E-3</v>
      </c>
      <c r="Z144" s="120">
        <v>1.7734969320985791E-3</v>
      </c>
      <c r="AA144" s="120">
        <v>5.7957925278219564E-3</v>
      </c>
      <c r="AB144" s="120">
        <v>1.7873260586588276E-2</v>
      </c>
      <c r="AC144" s="120">
        <v>1.9518638579866611E-2</v>
      </c>
      <c r="AD144" s="120">
        <v>5.1113902066887011E-5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9.7234159765636647</v>
      </c>
      <c r="F145" s="120">
        <v>0.22633297869030922</v>
      </c>
      <c r="G145" s="120">
        <v>2.9271163255842569E-2</v>
      </c>
      <c r="H145" s="120">
        <v>7.3449521665469475E-2</v>
      </c>
      <c r="I145" s="120">
        <v>0.15228332844621353</v>
      </c>
      <c r="J145" s="120">
        <v>0.15228332844621353</v>
      </c>
      <c r="K145" s="120">
        <v>0.15228332844621353</v>
      </c>
      <c r="L145" s="120" t="s">
        <v>429</v>
      </c>
      <c r="M145" s="120">
        <v>4.2119751025544989</v>
      </c>
      <c r="N145" s="120">
        <v>1.09839438368068E-3</v>
      </c>
      <c r="O145" s="120">
        <v>1.0983943715224538E-3</v>
      </c>
      <c r="P145" s="120">
        <v>3.844380300328586E-4</v>
      </c>
      <c r="Q145" s="120" t="s">
        <v>429</v>
      </c>
      <c r="R145" s="120" t="s">
        <v>429</v>
      </c>
      <c r="S145" s="120" t="s">
        <v>429</v>
      </c>
      <c r="T145" s="120" t="s">
        <v>429</v>
      </c>
      <c r="U145" s="120" t="s">
        <v>429</v>
      </c>
      <c r="V145" s="120" t="s">
        <v>429</v>
      </c>
      <c r="W145" s="120">
        <v>0.79370016982396152</v>
      </c>
      <c r="X145" s="120">
        <v>5.4729547685015882E-3</v>
      </c>
      <c r="Y145" s="120">
        <v>3.355546498827934E-2</v>
      </c>
      <c r="Z145" s="120">
        <v>3.7494890743400885E-2</v>
      </c>
      <c r="AA145" s="120">
        <v>8.6219116552544127E-3</v>
      </c>
      <c r="AB145" s="120">
        <v>8.4135822446345848E-2</v>
      </c>
      <c r="AC145" s="120">
        <v>0.11080325279447498</v>
      </c>
      <c r="AD145" s="120">
        <v>5.8627588658382003E-6</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0.22370971542292412</v>
      </c>
      <c r="F146" s="120">
        <v>1.5750341489576623</v>
      </c>
      <c r="G146" s="120">
        <v>5.8857738943893711E-4</v>
      </c>
      <c r="H146" s="120">
        <v>3.0556778179653336E-3</v>
      </c>
      <c r="I146" s="120">
        <v>9.7301801035932112E-2</v>
      </c>
      <c r="J146" s="120">
        <v>9.7301801035932112E-2</v>
      </c>
      <c r="K146" s="120">
        <v>9.7301801035932112E-2</v>
      </c>
      <c r="L146" s="120" t="s">
        <v>429</v>
      </c>
      <c r="M146" s="120">
        <v>6.2093352009635678</v>
      </c>
      <c r="N146" s="120">
        <v>2.3807391120430217E-4</v>
      </c>
      <c r="O146" s="120">
        <v>4.761478224086044E-5</v>
      </c>
      <c r="P146" s="120">
        <v>1.6665173784301152E-5</v>
      </c>
      <c r="Q146" s="120" t="s">
        <v>429</v>
      </c>
      <c r="R146" s="120" t="s">
        <v>429</v>
      </c>
      <c r="S146" s="120" t="s">
        <v>429</v>
      </c>
      <c r="T146" s="120" t="s">
        <v>429</v>
      </c>
      <c r="U146" s="120" t="s">
        <v>429</v>
      </c>
      <c r="V146" s="120" t="s">
        <v>429</v>
      </c>
      <c r="W146" s="120">
        <v>1.2632297761997278E-2</v>
      </c>
      <c r="X146" s="120">
        <v>5.6714757879203388E-4</v>
      </c>
      <c r="Y146" s="120">
        <v>6.6030975077588329E-4</v>
      </c>
      <c r="Z146" s="120">
        <v>4.5491274536518637E-4</v>
      </c>
      <c r="AA146" s="120">
        <v>7.2035694242486667E-4</v>
      </c>
      <c r="AB146" s="120">
        <v>2.40272701735797E-3</v>
      </c>
      <c r="AC146" s="120">
        <v>2.526459552399456E-3</v>
      </c>
      <c r="AD146" s="120">
        <v>7.1651854184758901E-6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0.38500541529293481</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0.80144207326204575</v>
      </c>
      <c r="J148" s="120">
        <v>1.4780469464312009</v>
      </c>
      <c r="K148" s="120">
        <v>1.9644673211290171</v>
      </c>
      <c r="L148" s="120" t="s">
        <v>429</v>
      </c>
      <c r="M148" s="120" t="s">
        <v>431</v>
      </c>
      <c r="N148" s="120">
        <v>4.8699922502804274</v>
      </c>
      <c r="O148" s="120">
        <v>2.265617324698177E-2</v>
      </c>
      <c r="P148" s="120" t="s">
        <v>431</v>
      </c>
      <c r="Q148" s="120" t="s">
        <v>429</v>
      </c>
      <c r="R148" s="120" t="s">
        <v>429</v>
      </c>
      <c r="S148" s="120" t="s">
        <v>429</v>
      </c>
      <c r="T148" s="120" t="s">
        <v>429</v>
      </c>
      <c r="U148" s="120" t="s">
        <v>429</v>
      </c>
      <c r="V148" s="120" t="s">
        <v>429</v>
      </c>
      <c r="W148" s="120" t="s">
        <v>431</v>
      </c>
      <c r="X148" s="120">
        <v>1.9876705882922803E-3</v>
      </c>
      <c r="Y148" s="120">
        <v>1.9876705882922803E-3</v>
      </c>
      <c r="Z148" s="120">
        <v>1.9876705882922803E-3</v>
      </c>
      <c r="AA148" s="120">
        <v>1.9876705882922803E-3</v>
      </c>
      <c r="AB148" s="120">
        <v>7.9506823531691213E-3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0.44260579590645743</v>
      </c>
      <c r="J149" s="120">
        <v>0.81964036278973651</v>
      </c>
      <c r="K149" s="120">
        <v>1.6392807255794726</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130.66115037931058</v>
      </c>
      <c r="F152" s="127">
        <f t="shared" ref="F152:AD152" si="1">SUM(F$141, F$151, IF(AND(ISNUMBER(SEARCH($B$4,"AT|BE|CH|GB|IE|LT|LU|NL")),SUM(F$143:F$149)&gt;0),SUM(F$143:F$149)-SUM(F$27:F$33),0))</f>
        <v>108.00772219835109</v>
      </c>
      <c r="G152" s="127">
        <f t="shared" si="1"/>
        <v>10.894914159264841</v>
      </c>
      <c r="H152" s="127">
        <f t="shared" si="1"/>
        <v>63.570379583061971</v>
      </c>
      <c r="I152" s="127">
        <f t="shared" si="1"/>
        <v>13.857815035876516</v>
      </c>
      <c r="J152" s="127">
        <f t="shared" si="1"/>
        <v>26.131813670350752</v>
      </c>
      <c r="K152" s="127">
        <f t="shared" si="1"/>
        <v>38.28597341370353</v>
      </c>
      <c r="L152" s="127">
        <f t="shared" si="1"/>
        <v>0</v>
      </c>
      <c r="M152" s="127">
        <f t="shared" si="1"/>
        <v>487.24688666336226</v>
      </c>
      <c r="N152" s="127">
        <f t="shared" si="1"/>
        <v>20.420592081213229</v>
      </c>
      <c r="O152" s="127">
        <f t="shared" si="1"/>
        <v>1.1605544786685227</v>
      </c>
      <c r="P152" s="127">
        <f t="shared" si="1"/>
        <v>0.98580017123534724</v>
      </c>
      <c r="Q152" s="127">
        <f t="shared" si="1"/>
        <v>0</v>
      </c>
      <c r="R152" s="127">
        <f t="shared" si="1"/>
        <v>0</v>
      </c>
      <c r="S152" s="127">
        <f t="shared" si="1"/>
        <v>0</v>
      </c>
      <c r="T152" s="127">
        <f t="shared" si="1"/>
        <v>0</v>
      </c>
      <c r="U152" s="127">
        <f t="shared" si="1"/>
        <v>0</v>
      </c>
      <c r="V152" s="127">
        <f t="shared" si="1"/>
        <v>0</v>
      </c>
      <c r="W152" s="127">
        <f t="shared" si="1"/>
        <v>33.657367116795662</v>
      </c>
      <c r="X152" s="127">
        <f t="shared" si="1"/>
        <v>2.0295568793513508</v>
      </c>
      <c r="Y152" s="127">
        <f t="shared" si="1"/>
        <v>2.2667462637451266</v>
      </c>
      <c r="Z152" s="127">
        <f t="shared" si="1"/>
        <v>0.92326861693166318</v>
      </c>
      <c r="AA152" s="127">
        <f t="shared" si="1"/>
        <v>1.1749211269287412</v>
      </c>
      <c r="AB152" s="127">
        <f t="shared" si="1"/>
        <v>6.3928451915772406</v>
      </c>
      <c r="AC152" s="127">
        <f t="shared" si="1"/>
        <v>17.164023479013927</v>
      </c>
      <c r="AD152" s="127">
        <f t="shared" si="1"/>
        <v>34.813851504065596</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-40.390011707582097</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90.271138671728494</v>
      </c>
      <c r="F154" s="127">
        <f>SUM(F$141, F$153, -1 * IF(OR($B$6=2005,$B$6&gt;=2020),SUM(F$99:F$122),0), IF(AND(ISNUMBER(SEARCH($B$4,"AT|BE|CH|GB|IE|LT|LU|NL")),SUM(F$143:F$149)&gt;0),SUM(F$143:F$149)-SUM(F$27:F$33),0))</f>
        <v>108.00772219835109</v>
      </c>
      <c r="G154" s="127">
        <f>SUM(G$141, G$153, IF(AND(ISNUMBER(SEARCH($B$4,"AT|BE|CH|GB|IE|LT|LU|NL")),SUM(G$143:G$149)&gt;0),SUM(G$143:G$149)-SUM(G$27:G$33),0))</f>
        <v>10.894914159264841</v>
      </c>
      <c r="H154" s="127">
        <f>SUM(H$141, H$153, IF(AND(ISNUMBER(SEARCH($B$4,"AT|BE|CH|GB|IE|LT|LU|NL")),SUM(H$143:H$149)&gt;0),SUM(H$143:H$149)-SUM(H$27:H$33),0))</f>
        <v>63.570379583061971</v>
      </c>
      <c r="I154" s="127">
        <f t="shared" ref="I154:AD154" si="2">SUM(I$141, I$153, IF(AND(ISNUMBER(SEARCH($B$4,"AT|BE|CH|GB|IE|LT|LU|NL")),SUM(I$143:I$149)&gt;0),SUM(I$143:I$149)-SUM(I$27:I$33),0))</f>
        <v>13.857815035876516</v>
      </c>
      <c r="J154" s="127">
        <f t="shared" si="2"/>
        <v>26.131813670350752</v>
      </c>
      <c r="K154" s="127">
        <f t="shared" si="2"/>
        <v>38.28597341370353</v>
      </c>
      <c r="L154" s="127">
        <f t="shared" si="2"/>
        <v>0</v>
      </c>
      <c r="M154" s="127">
        <f t="shared" si="2"/>
        <v>487.24688666336226</v>
      </c>
      <c r="N154" s="127">
        <f t="shared" si="2"/>
        <v>20.420592081213229</v>
      </c>
      <c r="O154" s="127">
        <f t="shared" si="2"/>
        <v>1.1605544786685227</v>
      </c>
      <c r="P154" s="127">
        <f t="shared" si="2"/>
        <v>0.98580017123534724</v>
      </c>
      <c r="Q154" s="127">
        <f t="shared" si="2"/>
        <v>0</v>
      </c>
      <c r="R154" s="127">
        <f t="shared" si="2"/>
        <v>0</v>
      </c>
      <c r="S154" s="127">
        <f t="shared" si="2"/>
        <v>0</v>
      </c>
      <c r="T154" s="127">
        <f t="shared" si="2"/>
        <v>0</v>
      </c>
      <c r="U154" s="127">
        <f t="shared" si="2"/>
        <v>0</v>
      </c>
      <c r="V154" s="127">
        <f t="shared" si="2"/>
        <v>0</v>
      </c>
      <c r="W154" s="127">
        <f t="shared" si="2"/>
        <v>33.657367116795662</v>
      </c>
      <c r="X154" s="127">
        <f t="shared" si="2"/>
        <v>2.0295568793513508</v>
      </c>
      <c r="Y154" s="127">
        <f t="shared" si="2"/>
        <v>2.2667462637451266</v>
      </c>
      <c r="Z154" s="127">
        <f t="shared" si="2"/>
        <v>0.92326861693166318</v>
      </c>
      <c r="AA154" s="127">
        <f t="shared" si="2"/>
        <v>1.1749211269287412</v>
      </c>
      <c r="AB154" s="127">
        <f t="shared" si="2"/>
        <v>6.3928451915772406</v>
      </c>
      <c r="AC154" s="127">
        <f t="shared" si="2"/>
        <v>17.164023479013927</v>
      </c>
      <c r="AD154" s="127">
        <f t="shared" si="2"/>
        <v>34.813851504065596</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13.371864413856603</v>
      </c>
      <c r="F157" s="130">
        <v>0.2352660660018393</v>
      </c>
      <c r="G157" s="130">
        <v>0.67344128930906877</v>
      </c>
      <c r="H157" s="130">
        <v>5.4692980064581483E-3</v>
      </c>
      <c r="I157" s="130">
        <v>0.86951081686550569</v>
      </c>
      <c r="J157" s="130">
        <v>0.86951081686550569</v>
      </c>
      <c r="K157" s="130">
        <v>0.86951081686550569</v>
      </c>
      <c r="L157" s="130" t="s">
        <v>429</v>
      </c>
      <c r="M157" s="130">
        <v>1.8064543279433003</v>
      </c>
      <c r="N157" s="130">
        <v>6.9560865349240452E-4</v>
      </c>
      <c r="O157" s="130">
        <v>6.9560865349240452E-4</v>
      </c>
      <c r="P157" s="130">
        <v>2.4346302872234159E-4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34780.432674620228</v>
      </c>
      <c r="AG157" s="95"/>
      <c r="AH157" s="95"/>
      <c r="AI157" s="95"/>
      <c r="AJ157" s="95"/>
      <c r="AK157" s="95"/>
      <c r="AL157" s="92" t="s">
        <v>50</v>
      </c>
    </row>
    <row r="158" spans="1:38" s="1" customFormat="1" ht="26.25" customHeight="1" x14ac:dyDescent="0.25">
      <c r="A158" s="92" t="s">
        <v>328</v>
      </c>
      <c r="B158" s="92" t="s">
        <v>331</v>
      </c>
      <c r="C158" s="93" t="s">
        <v>332</v>
      </c>
      <c r="D158" s="94"/>
      <c r="E158" s="130">
        <v>9.5282924465192195E-2</v>
      </c>
      <c r="F158" s="130">
        <v>4.7734537613177081E-3</v>
      </c>
      <c r="G158" s="130">
        <v>6.0903400372557832E-3</v>
      </c>
      <c r="H158" s="130">
        <v>4.9462221364442979E-5</v>
      </c>
      <c r="I158" s="130">
        <v>7.8635204100773997E-3</v>
      </c>
      <c r="J158" s="130">
        <v>7.8635204100773997E-3</v>
      </c>
      <c r="K158" s="130">
        <v>7.8635204100773997E-3</v>
      </c>
      <c r="L158" s="130" t="s">
        <v>429</v>
      </c>
      <c r="M158" s="130">
        <v>7.9142877209747067E-2</v>
      </c>
      <c r="N158" s="130">
        <v>6.2908163280619189E-6</v>
      </c>
      <c r="O158" s="130">
        <v>6.2908163280619189E-6</v>
      </c>
      <c r="P158" s="130">
        <v>2.2017857148216718E-6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314.54081640309596</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2021-02-10T18:45:58Z</dcterms:modified>
</cp:coreProperties>
</file>