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<sst xmlns="http://schemas.openxmlformats.org/spreadsheetml/2006/main" count="3662" uniqueCount="437">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</sst>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activeCell="E19" sqref="E19"/>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1994</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41" t="str">
        <f>B4&amp;": "&amp;B5&amp;": "&amp;B6</f>
        <v>AT: 10.02.2021: 1994</v>
      </c>
      <c r="B10" s="144" t="s">
        <v>9</v>
      </c>
      <c r="C10" s="145"/>
      <c r="D10" s="146"/>
      <c r="E10" s="153" t="s">
        <v>10</v>
      </c>
      <c r="F10" s="154"/>
      <c r="G10" s="154"/>
      <c r="H10" s="155"/>
      <c r="I10" s="153" t="s">
        <v>11</v>
      </c>
      <c r="J10" s="154"/>
      <c r="K10" s="154"/>
      <c r="L10" s="155"/>
      <c r="M10" s="159" t="s">
        <v>12</v>
      </c>
      <c r="N10" s="153" t="s">
        <v>13</v>
      </c>
      <c r="O10" s="154"/>
      <c r="P10" s="155"/>
      <c r="Q10" s="153" t="s">
        <v>14</v>
      </c>
      <c r="R10" s="154"/>
      <c r="S10" s="154"/>
      <c r="T10" s="154"/>
      <c r="U10" s="154"/>
      <c r="V10" s="155"/>
      <c r="W10" s="153" t="s">
        <v>367</v>
      </c>
      <c r="X10" s="154"/>
      <c r="Y10" s="154"/>
      <c r="Z10" s="154"/>
      <c r="AA10" s="154"/>
      <c r="AB10" s="154"/>
      <c r="AC10" s="154"/>
      <c r="AD10" s="155"/>
      <c r="AE10" s="118"/>
      <c r="AF10" s="136" t="s">
        <v>384</v>
      </c>
      <c r="AG10" s="136"/>
      <c r="AH10" s="136"/>
      <c r="AI10" s="136"/>
      <c r="AJ10" s="136"/>
      <c r="AK10" s="136"/>
      <c r="AL10" s="136"/>
    </row>
    <row r="11" spans="1:38" s="1" customFormat="1" ht="15" customHeight="1" x14ac:dyDescent="0.25">
      <c r="A11" s="142"/>
      <c r="B11" s="147"/>
      <c r="C11" s="148"/>
      <c r="D11" s="149"/>
      <c r="E11" s="156"/>
      <c r="F11" s="157"/>
      <c r="G11" s="157"/>
      <c r="H11" s="158"/>
      <c r="I11" s="156"/>
      <c r="J11" s="157"/>
      <c r="K11" s="157"/>
      <c r="L11" s="158"/>
      <c r="M11" s="160"/>
      <c r="N11" s="156"/>
      <c r="O11" s="157"/>
      <c r="P11" s="158"/>
      <c r="Q11" s="156"/>
      <c r="R11" s="157"/>
      <c r="S11" s="157"/>
      <c r="T11" s="157"/>
      <c r="U11" s="157"/>
      <c r="V11" s="158"/>
      <c r="W11" s="114"/>
      <c r="X11" s="137" t="s">
        <v>32</v>
      </c>
      <c r="Y11" s="138"/>
      <c r="Z11" s="138"/>
      <c r="AA11" s="138"/>
      <c r="AB11" s="139"/>
      <c r="AC11" s="115"/>
      <c r="AD11" s="117"/>
      <c r="AE11" s="116"/>
      <c r="AF11" s="136"/>
      <c r="AG11" s="136"/>
      <c r="AH11" s="136"/>
      <c r="AI11" s="136"/>
      <c r="AJ11" s="136"/>
      <c r="AK11" s="136"/>
      <c r="AL11" s="136"/>
    </row>
    <row r="12" spans="1:38" s="1" customFormat="1" ht="52.5" customHeight="1" x14ac:dyDescent="0.25">
      <c r="A12" s="143"/>
      <c r="B12" s="150"/>
      <c r="C12" s="151"/>
      <c r="D12" s="152"/>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6.5131134375788706</v>
      </c>
      <c r="F14" s="120">
        <v>0.22697190105146445</v>
      </c>
      <c r="G14" s="120">
        <v>4.7104765907401305</v>
      </c>
      <c r="H14" s="120">
        <v>0.13998470666033969</v>
      </c>
      <c r="I14" s="120" t="s">
        <v>429</v>
      </c>
      <c r="J14" s="120" t="s">
        <v>429</v>
      </c>
      <c r="K14" s="120" t="s">
        <v>429</v>
      </c>
      <c r="L14" s="120" t="s">
        <v>429</v>
      </c>
      <c r="M14" s="120">
        <v>1.1319894698198474</v>
      </c>
      <c r="N14" s="120">
        <v>0.60042073316129807</v>
      </c>
      <c r="O14" s="120">
        <v>7.2127338911982516E-2</v>
      </c>
      <c r="P14" s="120">
        <v>0.17720084636012928</v>
      </c>
      <c r="Q14" s="120" t="s">
        <v>429</v>
      </c>
      <c r="R14" s="120" t="s">
        <v>429</v>
      </c>
      <c r="S14" s="120" t="s">
        <v>429</v>
      </c>
      <c r="T14" s="120" t="s">
        <v>429</v>
      </c>
      <c r="U14" s="120" t="s">
        <v>429</v>
      </c>
      <c r="V14" s="120" t="s">
        <v>429</v>
      </c>
      <c r="W14" s="120">
        <v>0.282415214653714</v>
      </c>
      <c r="X14" s="120">
        <v>1.8003234526877251E-3</v>
      </c>
      <c r="Y14" s="120">
        <v>1.2002118621582925E-3</v>
      </c>
      <c r="Z14" s="120">
        <v>1.1393660184691563E-3</v>
      </c>
      <c r="AA14" s="120">
        <v>1.7442945996612208E-3</v>
      </c>
      <c r="AB14" s="120">
        <v>5.8841959329763958E-3</v>
      </c>
      <c r="AC14" s="120">
        <v>0.20073538629695684</v>
      </c>
      <c r="AD14" s="120">
        <v>1.8446251927713704</v>
      </c>
      <c r="AE14" s="31"/>
      <c r="AF14" s="133">
        <v>24081.992552338957</v>
      </c>
      <c r="AG14" s="133">
        <v>32974.086788837718</v>
      </c>
      <c r="AH14" s="133">
        <v>58278.748581740103</v>
      </c>
      <c r="AI14" s="133">
        <v>3393</v>
      </c>
      <c r="AJ14" s="133">
        <v>5289</v>
      </c>
      <c r="AK14" s="133"/>
      <c r="AL14" s="69" t="s">
        <v>50</v>
      </c>
    </row>
    <row r="15" spans="1:38" s="1" customFormat="1" ht="26.25" customHeight="1" x14ac:dyDescent="0.25">
      <c r="A15" s="49" t="s">
        <v>54</v>
      </c>
      <c r="B15" s="49" t="s">
        <v>55</v>
      </c>
      <c r="C15" s="50" t="s">
        <v>56</v>
      </c>
      <c r="D15" s="51"/>
      <c r="E15" s="120">
        <v>3.413967</v>
      </c>
      <c r="F15" s="120" t="s">
        <v>433</v>
      </c>
      <c r="G15" s="120">
        <v>3.0299490000000002</v>
      </c>
      <c r="H15" s="120">
        <v>8.013736915410527E-2</v>
      </c>
      <c r="I15" s="120" t="s">
        <v>429</v>
      </c>
      <c r="J15" s="120" t="s">
        <v>429</v>
      </c>
      <c r="K15" s="120" t="s">
        <v>429</v>
      </c>
      <c r="L15" s="120" t="s">
        <v>429</v>
      </c>
      <c r="M15" s="120">
        <v>0.52112999999999998</v>
      </c>
      <c r="N15" s="120">
        <v>0.24806576799999999</v>
      </c>
      <c r="O15" s="120">
        <v>0.14893500311147059</v>
      </c>
      <c r="P15" s="120">
        <v>9.3024663000000011E-3</v>
      </c>
      <c r="Q15" s="120" t="s">
        <v>429</v>
      </c>
      <c r="R15" s="120" t="s">
        <v>429</v>
      </c>
      <c r="S15" s="120" t="s">
        <v>429</v>
      </c>
      <c r="T15" s="120" t="s">
        <v>429</v>
      </c>
      <c r="U15" s="120" t="s">
        <v>429</v>
      </c>
      <c r="V15" s="120" t="s">
        <v>429</v>
      </c>
      <c r="W15" s="120">
        <v>1.7760061640000002E-2</v>
      </c>
      <c r="X15" s="120">
        <v>8.9654242837653488E-5</v>
      </c>
      <c r="Y15" s="120">
        <v>5.9535939538620799E-4</v>
      </c>
      <c r="Z15" s="120">
        <v>5.260005086194958E-4</v>
      </c>
      <c r="AA15" s="120">
        <v>7.7351199715664269E-4</v>
      </c>
      <c r="AB15" s="120">
        <v>1.9845261440000002E-3</v>
      </c>
      <c r="AC15" s="120">
        <v>2.2152923280000002E-3</v>
      </c>
      <c r="AD15" s="120">
        <v>1.5984055475999999E-6</v>
      </c>
      <c r="AE15" s="31"/>
      <c r="AF15" s="133">
        <v>29123.699800000002</v>
      </c>
      <c r="AG15" s="133">
        <v>0</v>
      </c>
      <c r="AH15" s="133">
        <v>6927.66</v>
      </c>
      <c r="AI15" s="133">
        <v>0</v>
      </c>
      <c r="AJ15" s="133">
        <v>0</v>
      </c>
      <c r="AK15" s="133"/>
      <c r="AL15" s="69" t="s">
        <v>50</v>
      </c>
    </row>
    <row r="16" spans="1:38" s="1" customFormat="1" ht="26.25" customHeight="1" x14ac:dyDescent="0.25">
      <c r="A16" s="49" t="s">
        <v>54</v>
      </c>
      <c r="B16" s="49" t="s">
        <v>57</v>
      </c>
      <c r="C16" s="50" t="s">
        <v>58</v>
      </c>
      <c r="D16" s="51"/>
      <c r="E16" s="120">
        <v>1.2250277138688976</v>
      </c>
      <c r="F16" s="120">
        <v>4.083928999562992E-3</v>
      </c>
      <c r="G16" s="120">
        <v>2.4581812197377946E-3</v>
      </c>
      <c r="H16" s="120">
        <v>8.1701639671259828E-3</v>
      </c>
      <c r="I16" s="120" t="s">
        <v>429</v>
      </c>
      <c r="J16" s="120" t="s">
        <v>429</v>
      </c>
      <c r="K16" s="120" t="s">
        <v>429</v>
      </c>
      <c r="L16" s="120" t="s">
        <v>429</v>
      </c>
      <c r="M16" s="120">
        <v>8.1678579991259853E-2</v>
      </c>
      <c r="N16" s="120">
        <v>1.2249728098688976E-5</v>
      </c>
      <c r="O16" s="120">
        <v>2.0416213497814962E-6</v>
      </c>
      <c r="P16" s="120">
        <v>8.1664853991259847E-4</v>
      </c>
      <c r="Q16" s="120" t="s">
        <v>429</v>
      </c>
      <c r="R16" s="120" t="s">
        <v>429</v>
      </c>
      <c r="S16" s="120" t="s">
        <v>429</v>
      </c>
      <c r="T16" s="120" t="s">
        <v>429</v>
      </c>
      <c r="U16" s="120" t="s">
        <v>429</v>
      </c>
      <c r="V16" s="120" t="s">
        <v>429</v>
      </c>
      <c r="W16" s="120">
        <v>1.6356304998251968E-3</v>
      </c>
      <c r="X16" s="120">
        <v>1.7238708269791395E-5</v>
      </c>
      <c r="Y16" s="120">
        <v>2.5862330225038853E-5</v>
      </c>
      <c r="Z16" s="120">
        <v>2.5862330225038853E-5</v>
      </c>
      <c r="AA16" s="120">
        <v>2.5864625363983577E-5</v>
      </c>
      <c r="AB16" s="120">
        <v>9.4827994083852675E-5</v>
      </c>
      <c r="AC16" s="120">
        <v>3.2685157996503934E-4</v>
      </c>
      <c r="AD16" s="120">
        <v>1.4699673718426773E-7</v>
      </c>
      <c r="AE16" s="31"/>
      <c r="AF16" s="133">
        <v>1.3725999999999985</v>
      </c>
      <c r="AG16" s="133">
        <v>0</v>
      </c>
      <c r="AH16" s="133">
        <v>8166.4853991259843</v>
      </c>
      <c r="AI16" s="133">
        <v>31</v>
      </c>
      <c r="AJ16" s="133">
        <v>0</v>
      </c>
      <c r="AK16" s="133"/>
      <c r="AL16" s="69" t="s">
        <v>50</v>
      </c>
    </row>
    <row r="17" spans="1:38" s="2" customFormat="1" ht="26.25" customHeight="1" x14ac:dyDescent="0.25">
      <c r="A17" s="49" t="s">
        <v>54</v>
      </c>
      <c r="B17" s="49" t="s">
        <v>59</v>
      </c>
      <c r="C17" s="50" t="s">
        <v>60</v>
      </c>
      <c r="D17" s="51"/>
      <c r="E17" s="120">
        <v>4.5671466238232901</v>
      </c>
      <c r="F17" s="120">
        <v>7.3765849813269363E-2</v>
      </c>
      <c r="G17" s="120">
        <v>4.2439966782546055</v>
      </c>
      <c r="H17" s="120">
        <v>1.4646761980853384E-2</v>
      </c>
      <c r="I17" s="120" t="s">
        <v>429</v>
      </c>
      <c r="J17" s="120" t="s">
        <v>429</v>
      </c>
      <c r="K17" s="120" t="s">
        <v>429</v>
      </c>
      <c r="L17" s="120" t="s">
        <v>429</v>
      </c>
      <c r="M17" s="120">
        <v>250.63902310000407</v>
      </c>
      <c r="N17" s="120">
        <v>0.16504451741823112</v>
      </c>
      <c r="O17" s="120">
        <v>3.8663067783396318E-3</v>
      </c>
      <c r="P17" s="120">
        <v>5.5126670075094492E-4</v>
      </c>
      <c r="Q17" s="120" t="s">
        <v>429</v>
      </c>
      <c r="R17" s="120" t="s">
        <v>429</v>
      </c>
      <c r="S17" s="120" t="s">
        <v>429</v>
      </c>
      <c r="T17" s="120" t="s">
        <v>429</v>
      </c>
      <c r="U17" s="120" t="s">
        <v>429</v>
      </c>
      <c r="V17" s="120" t="s">
        <v>429</v>
      </c>
      <c r="W17" s="120">
        <v>3.2949237756164602E-2</v>
      </c>
      <c r="X17" s="120">
        <v>2.0556482608963204E-4</v>
      </c>
      <c r="Y17" s="120">
        <v>3.8855412332684157E-4</v>
      </c>
      <c r="Z17" s="120">
        <v>1.1490434689046141E-4</v>
      </c>
      <c r="AA17" s="120">
        <v>9.1666824877547913E-5</v>
      </c>
      <c r="AB17" s="120">
        <v>8.0069012118448287E-4</v>
      </c>
      <c r="AC17" s="120">
        <v>5.1302604976733376E-3</v>
      </c>
      <c r="AD17" s="120">
        <v>0.11225889626478122</v>
      </c>
      <c r="AE17" s="31"/>
      <c r="AF17" s="133">
        <v>984.77399446544052</v>
      </c>
      <c r="AG17" s="133">
        <v>8240.7223471205743</v>
      </c>
      <c r="AH17" s="133">
        <v>12246.90107215814</v>
      </c>
      <c r="AI17" s="133">
        <v>0</v>
      </c>
      <c r="AJ17" s="133">
        <v>0</v>
      </c>
      <c r="AK17" s="133"/>
      <c r="AL17" s="69" t="s">
        <v>50</v>
      </c>
    </row>
    <row r="18" spans="1:38" s="2" customFormat="1" ht="26.25" customHeight="1" x14ac:dyDescent="0.25">
      <c r="A18" s="49" t="s">
        <v>54</v>
      </c>
      <c r="B18" s="49" t="s">
        <v>61</v>
      </c>
      <c r="C18" s="50" t="s">
        <v>62</v>
      </c>
      <c r="D18" s="51"/>
      <c r="E18" s="120">
        <v>0.28884633631503542</v>
      </c>
      <c r="F18" s="120">
        <v>3.8399266045762576E-3</v>
      </c>
      <c r="G18" s="120">
        <v>0.1454431229243886</v>
      </c>
      <c r="H18" s="120">
        <v>4.6982924559078564E-3</v>
      </c>
      <c r="I18" s="120" t="s">
        <v>429</v>
      </c>
      <c r="J18" s="120" t="s">
        <v>429</v>
      </c>
      <c r="K18" s="120" t="s">
        <v>429</v>
      </c>
      <c r="L18" s="120" t="s">
        <v>429</v>
      </c>
      <c r="M18" s="120">
        <v>4.7190846954337555E-2</v>
      </c>
      <c r="N18" s="120">
        <v>1.1596756471250929E-3</v>
      </c>
      <c r="O18" s="120">
        <v>1.8263143377968544E-3</v>
      </c>
      <c r="P18" s="120">
        <v>4.9593830572885371E-4</v>
      </c>
      <c r="Q18" s="120" t="s">
        <v>429</v>
      </c>
      <c r="R18" s="120" t="s">
        <v>429</v>
      </c>
      <c r="S18" s="120" t="s">
        <v>429</v>
      </c>
      <c r="T18" s="120" t="s">
        <v>429</v>
      </c>
      <c r="U18" s="120" t="s">
        <v>429</v>
      </c>
      <c r="V18" s="120" t="s">
        <v>429</v>
      </c>
      <c r="W18" s="120">
        <v>2.0842750004823857E-2</v>
      </c>
      <c r="X18" s="120">
        <v>9.5241868584793816E-5</v>
      </c>
      <c r="Y18" s="120">
        <v>1.5963716210292862E-4</v>
      </c>
      <c r="Z18" s="120">
        <v>5.180614029926795E-5</v>
      </c>
      <c r="AA18" s="120">
        <v>4.0984434965842559E-5</v>
      </c>
      <c r="AB18" s="120">
        <v>3.4766960595283294E-4</v>
      </c>
      <c r="AC18" s="120">
        <v>1.1261348091165043E-3</v>
      </c>
      <c r="AD18" s="120">
        <v>2.9951255926302395E-2</v>
      </c>
      <c r="AE18" s="31"/>
      <c r="AF18" s="133">
        <v>566.19592813680379</v>
      </c>
      <c r="AG18" s="133">
        <v>144.40950000000001</v>
      </c>
      <c r="AH18" s="133">
        <v>3727.1238825012219</v>
      </c>
      <c r="AI18" s="133">
        <v>0</v>
      </c>
      <c r="AJ18" s="133">
        <v>0</v>
      </c>
      <c r="AK18" s="133"/>
      <c r="AL18" s="69" t="s">
        <v>50</v>
      </c>
    </row>
    <row r="19" spans="1:38" s="2" customFormat="1" ht="26.25" customHeight="1" x14ac:dyDescent="0.25">
      <c r="A19" s="49" t="s">
        <v>54</v>
      </c>
      <c r="B19" s="49" t="s">
        <v>63</v>
      </c>
      <c r="C19" s="50" t="s">
        <v>64</v>
      </c>
      <c r="D19" s="51"/>
      <c r="E19" s="120">
        <v>1.1664327841156752</v>
      </c>
      <c r="F19" s="120">
        <v>4.0024153677729941E-2</v>
      </c>
      <c r="G19" s="120">
        <v>0.50347447539255064</v>
      </c>
      <c r="H19" s="120">
        <v>2.2830450573216164E-2</v>
      </c>
      <c r="I19" s="120" t="s">
        <v>429</v>
      </c>
      <c r="J19" s="120" t="s">
        <v>429</v>
      </c>
      <c r="K19" s="120" t="s">
        <v>429</v>
      </c>
      <c r="L19" s="120" t="s">
        <v>429</v>
      </c>
      <c r="M19" s="120">
        <v>0.4406297723235128</v>
      </c>
      <c r="N19" s="120">
        <v>0.17952718355301497</v>
      </c>
      <c r="O19" s="120">
        <v>1.198215517214796E-2</v>
      </c>
      <c r="P19" s="120">
        <v>9.8348083945123677E-3</v>
      </c>
      <c r="Q19" s="120" t="s">
        <v>429</v>
      </c>
      <c r="R19" s="120" t="s">
        <v>429</v>
      </c>
      <c r="S19" s="120" t="s">
        <v>429</v>
      </c>
      <c r="T19" s="120" t="s">
        <v>429</v>
      </c>
      <c r="U19" s="120" t="s">
        <v>429</v>
      </c>
      <c r="V19" s="120" t="s">
        <v>429</v>
      </c>
      <c r="W19" s="120">
        <v>0.37562207104076389</v>
      </c>
      <c r="X19" s="120">
        <v>3.7614799808916117E-3</v>
      </c>
      <c r="Y19" s="120">
        <v>6.4446631858452921E-3</v>
      </c>
      <c r="Z19" s="120">
        <v>2.5731107414142282E-3</v>
      </c>
      <c r="AA19" s="120">
        <v>2.5495374781962367E-3</v>
      </c>
      <c r="AB19" s="120">
        <v>1.5328791386347367E-2</v>
      </c>
      <c r="AC19" s="120">
        <v>5.5097372182404777E-2</v>
      </c>
      <c r="AD19" s="120">
        <v>0.29686182234157998</v>
      </c>
      <c r="AE19" s="31"/>
      <c r="AF19" s="133">
        <v>1404.3549917157118</v>
      </c>
      <c r="AG19" s="133">
        <v>1583.4558310731397</v>
      </c>
      <c r="AH19" s="133">
        <v>9971.5168833984499</v>
      </c>
      <c r="AI19" s="133">
        <v>1808</v>
      </c>
      <c r="AJ19" s="133">
        <v>1790.0972884793912</v>
      </c>
      <c r="AK19" s="133"/>
      <c r="AL19" s="69" t="s">
        <v>50</v>
      </c>
    </row>
    <row r="20" spans="1:38" s="2" customFormat="1" ht="26.25" customHeight="1" x14ac:dyDescent="0.25">
      <c r="A20" s="49" t="s">
        <v>54</v>
      </c>
      <c r="B20" s="49" t="s">
        <v>65</v>
      </c>
      <c r="C20" s="50" t="s">
        <v>66</v>
      </c>
      <c r="D20" s="51"/>
      <c r="E20" s="120">
        <v>7.1515422066096717</v>
      </c>
      <c r="F20" s="120">
        <v>0.59083606471509786</v>
      </c>
      <c r="G20" s="120">
        <v>2.2080000000000002</v>
      </c>
      <c r="H20" s="120">
        <v>0.10391446373756984</v>
      </c>
      <c r="I20" s="120" t="s">
        <v>429</v>
      </c>
      <c r="J20" s="120" t="s">
        <v>429</v>
      </c>
      <c r="K20" s="120" t="s">
        <v>429</v>
      </c>
      <c r="L20" s="120" t="s">
        <v>429</v>
      </c>
      <c r="M20" s="120">
        <v>3.7040008904552746</v>
      </c>
      <c r="N20" s="120">
        <v>0.71678131559285707</v>
      </c>
      <c r="O20" s="120">
        <v>0.10417153269828891</v>
      </c>
      <c r="P20" s="120">
        <v>7.3910535484898399E-2</v>
      </c>
      <c r="Q20" s="120" t="s">
        <v>429</v>
      </c>
      <c r="R20" s="120" t="s">
        <v>429</v>
      </c>
      <c r="S20" s="120" t="s">
        <v>429</v>
      </c>
      <c r="T20" s="120" t="s">
        <v>429</v>
      </c>
      <c r="U20" s="120" t="s">
        <v>429</v>
      </c>
      <c r="V20" s="120" t="s">
        <v>429</v>
      </c>
      <c r="W20" s="120">
        <v>0.62992803627900895</v>
      </c>
      <c r="X20" s="120">
        <v>7.744339472214825E-4</v>
      </c>
      <c r="Y20" s="120">
        <v>1.9451251084705724E-3</v>
      </c>
      <c r="Z20" s="120">
        <v>5.9827003462136288E-4</v>
      </c>
      <c r="AA20" s="120">
        <v>5.3414608141225453E-4</v>
      </c>
      <c r="AB20" s="120">
        <v>3.8519751717256724E-3</v>
      </c>
      <c r="AC20" s="120">
        <v>0.12598560725580182</v>
      </c>
      <c r="AD20" s="120">
        <v>1.2617079127838142</v>
      </c>
      <c r="AE20" s="31"/>
      <c r="AF20" s="133">
        <v>8394.2824237161331</v>
      </c>
      <c r="AG20" s="133">
        <v>3808.4969146970061</v>
      </c>
      <c r="AH20" s="133">
        <v>27106.968363420794</v>
      </c>
      <c r="AI20" s="133">
        <v>30378</v>
      </c>
      <c r="AJ20" s="133">
        <v>318.9027115206087</v>
      </c>
      <c r="AK20" s="133"/>
      <c r="AL20" s="69" t="s">
        <v>50</v>
      </c>
    </row>
    <row r="21" spans="1:38" s="2" customFormat="1" ht="26.25" customHeight="1" x14ac:dyDescent="0.25">
      <c r="A21" s="49" t="s">
        <v>54</v>
      </c>
      <c r="B21" s="49" t="s">
        <v>67</v>
      </c>
      <c r="C21" s="50" t="s">
        <v>68</v>
      </c>
      <c r="D21" s="51"/>
      <c r="E21" s="120">
        <v>1.2719970385686659</v>
      </c>
      <c r="F21" s="120">
        <v>1.9838660313313463E-2</v>
      </c>
      <c r="G21" s="120">
        <v>0.89425269031543531</v>
      </c>
      <c r="H21" s="120">
        <v>2.230317695671697E-2</v>
      </c>
      <c r="I21" s="120" t="s">
        <v>429</v>
      </c>
      <c r="J21" s="120" t="s">
        <v>429</v>
      </c>
      <c r="K21" s="120" t="s">
        <v>429</v>
      </c>
      <c r="L21" s="120" t="s">
        <v>429</v>
      </c>
      <c r="M21" s="120">
        <v>0.16894488333054464</v>
      </c>
      <c r="N21" s="120">
        <v>3.8059607950558494E-3</v>
      </c>
      <c r="O21" s="120">
        <v>1.2157032666060179E-3</v>
      </c>
      <c r="P21" s="120">
        <v>6.7586274879778371E-4</v>
      </c>
      <c r="Q21" s="120" t="s">
        <v>429</v>
      </c>
      <c r="R21" s="120" t="s">
        <v>429</v>
      </c>
      <c r="S21" s="120" t="s">
        <v>429</v>
      </c>
      <c r="T21" s="120" t="s">
        <v>429</v>
      </c>
      <c r="U21" s="120" t="s">
        <v>429</v>
      </c>
      <c r="V21" s="120" t="s">
        <v>429</v>
      </c>
      <c r="W21" s="120">
        <v>2.7858751659912629E-2</v>
      </c>
      <c r="X21" s="120">
        <v>2.928638816774584E-4</v>
      </c>
      <c r="Y21" s="120">
        <v>1.0626760163489207E-3</v>
      </c>
      <c r="Z21" s="120">
        <v>1.8822549373917526E-4</v>
      </c>
      <c r="AA21" s="120">
        <v>1.5682120508366684E-4</v>
      </c>
      <c r="AB21" s="120">
        <v>1.7005865968492211E-3</v>
      </c>
      <c r="AC21" s="120">
        <v>3.5771330858454221E-3</v>
      </c>
      <c r="AD21" s="120">
        <v>0.14024916760821649</v>
      </c>
      <c r="AE21" s="31"/>
      <c r="AF21" s="133">
        <v>4546.5514537251747</v>
      </c>
      <c r="AG21" s="133">
        <v>180.17699999999999</v>
      </c>
      <c r="AH21" s="133">
        <v>9836.5493447335029</v>
      </c>
      <c r="AI21" s="133">
        <v>103</v>
      </c>
      <c r="AJ21" s="133">
        <v>0</v>
      </c>
      <c r="AK21" s="133"/>
      <c r="AL21" s="69" t="s">
        <v>50</v>
      </c>
    </row>
    <row r="22" spans="1:38" s="2" customFormat="1" ht="26.25" customHeight="1" x14ac:dyDescent="0.25">
      <c r="A22" s="49" t="s">
        <v>54</v>
      </c>
      <c r="B22" s="52" t="s">
        <v>69</v>
      </c>
      <c r="C22" s="50" t="s">
        <v>70</v>
      </c>
      <c r="D22" s="51"/>
      <c r="E22" s="120">
        <v>9.7096874237731914</v>
      </c>
      <c r="F22" s="120">
        <v>0.21590490324600001</v>
      </c>
      <c r="G22" s="120">
        <v>1.5708313883570089</v>
      </c>
      <c r="H22" s="120">
        <v>0.14562198678798993</v>
      </c>
      <c r="I22" s="120" t="s">
        <v>429</v>
      </c>
      <c r="J22" s="120" t="s">
        <v>429</v>
      </c>
      <c r="K22" s="120" t="s">
        <v>429</v>
      </c>
      <c r="L22" s="120" t="s">
        <v>429</v>
      </c>
      <c r="M22" s="120">
        <v>10.368862169885004</v>
      </c>
      <c r="N22" s="120">
        <v>3.2244127698444998</v>
      </c>
      <c r="O22" s="120">
        <v>0.126596136843</v>
      </c>
      <c r="P22" s="120">
        <v>0.14762066994099995</v>
      </c>
      <c r="Q22" s="120" t="s">
        <v>429</v>
      </c>
      <c r="R22" s="120" t="s">
        <v>429</v>
      </c>
      <c r="S22" s="120" t="s">
        <v>429</v>
      </c>
      <c r="T22" s="120" t="s">
        <v>429</v>
      </c>
      <c r="U22" s="120" t="s">
        <v>429</v>
      </c>
      <c r="V22" s="120" t="s">
        <v>429</v>
      </c>
      <c r="W22" s="120">
        <v>0.31776344277598995</v>
      </c>
      <c r="X22" s="120">
        <v>5.6208176703775696E-4</v>
      </c>
      <c r="Y22" s="120">
        <v>2.4166976588425619E-3</v>
      </c>
      <c r="Z22" s="120">
        <v>6.5697619774500861E-4</v>
      </c>
      <c r="AA22" s="120">
        <v>3.9739067090239165E-4</v>
      </c>
      <c r="AB22" s="120">
        <v>4.0331462945277178E-3</v>
      </c>
      <c r="AC22" s="120">
        <v>6.0139388186398496E-2</v>
      </c>
      <c r="AD22" s="120">
        <v>0.44994849799999997</v>
      </c>
      <c r="AE22" s="31"/>
      <c r="AF22" s="133">
        <v>7822.4266999999991</v>
      </c>
      <c r="AG22" s="133">
        <v>3984.4465295989912</v>
      </c>
      <c r="AH22" s="133">
        <v>10224</v>
      </c>
      <c r="AI22" s="133">
        <v>0</v>
      </c>
      <c r="AJ22" s="133">
        <v>1935</v>
      </c>
      <c r="AK22" s="133"/>
      <c r="AL22" s="69" t="s">
        <v>50</v>
      </c>
    </row>
    <row r="23" spans="1:38" s="2" customFormat="1" ht="26.25" customHeight="1" x14ac:dyDescent="0.25">
      <c r="A23" s="49" t="s">
        <v>71</v>
      </c>
      <c r="B23" s="52" t="s">
        <v>394</v>
      </c>
      <c r="C23" s="50" t="s">
        <v>390</v>
      </c>
      <c r="D23" s="53"/>
      <c r="E23" s="120">
        <v>4.0864517550163519</v>
      </c>
      <c r="F23" s="120">
        <v>0.66657689296729528</v>
      </c>
      <c r="G23" s="120">
        <v>0.22956130467519473</v>
      </c>
      <c r="H23" s="120">
        <v>1.4281920331521718E-3</v>
      </c>
      <c r="I23" s="120" t="s">
        <v>429</v>
      </c>
      <c r="J23" s="120" t="s">
        <v>429</v>
      </c>
      <c r="K23" s="120" t="s">
        <v>429</v>
      </c>
      <c r="L23" s="120" t="s">
        <v>429</v>
      </c>
      <c r="M23" s="120">
        <v>4.9984558592661301</v>
      </c>
      <c r="N23" s="120">
        <v>3.7603201037484581E-2</v>
      </c>
      <c r="O23" s="120">
        <v>9.1089922308748168E-5</v>
      </c>
      <c r="P23" s="120">
        <v>3.1881472808061862E-5</v>
      </c>
      <c r="Q23" s="120" t="s">
        <v>429</v>
      </c>
      <c r="R23" s="120" t="s">
        <v>429</v>
      </c>
      <c r="S23" s="120" t="s">
        <v>429</v>
      </c>
      <c r="T23" s="120" t="s">
        <v>429</v>
      </c>
      <c r="U23" s="120" t="s">
        <v>429</v>
      </c>
      <c r="V23" s="120" t="s">
        <v>429</v>
      </c>
      <c r="W23" s="120">
        <v>2.7598875418631073E-2</v>
      </c>
      <c r="X23" s="120">
        <v>2.1092178196861124E-3</v>
      </c>
      <c r="Y23" s="120">
        <v>1.1748486039920011E-2</v>
      </c>
      <c r="Z23" s="120">
        <v>1.2801919965388245E-2</v>
      </c>
      <c r="AA23" s="120">
        <v>3.4081029938640532E-3</v>
      </c>
      <c r="AB23" s="120">
        <v>3.0067726818858422E-2</v>
      </c>
      <c r="AC23" s="120">
        <v>5.5197750837262154E-3</v>
      </c>
      <c r="AD23" s="120">
        <v>4.4518836343067015E-6</v>
      </c>
      <c r="AE23" s="31"/>
      <c r="AF23" s="133">
        <v>4554.4961154374087</v>
      </c>
      <c r="AG23" s="133">
        <v>0</v>
      </c>
      <c r="AH23" s="133">
        <v>0</v>
      </c>
      <c r="AI23" s="133">
        <v>0</v>
      </c>
      <c r="AJ23" s="133">
        <v>0</v>
      </c>
      <c r="AK23" s="133"/>
      <c r="AL23" s="69" t="s">
        <v>50</v>
      </c>
    </row>
    <row r="24" spans="1:38" s="2" customFormat="1" ht="26.25" customHeight="1" x14ac:dyDescent="0.25">
      <c r="A24" s="49" t="s">
        <v>54</v>
      </c>
      <c r="B24" s="52" t="s">
        <v>72</v>
      </c>
      <c r="C24" s="50" t="s">
        <v>73</v>
      </c>
      <c r="D24" s="51"/>
      <c r="E24" s="120">
        <v>2.7631457106120925</v>
      </c>
      <c r="F24" s="120">
        <v>3.7938663626234638E-2</v>
      </c>
      <c r="G24" s="120">
        <v>1.0171030455191705</v>
      </c>
      <c r="H24" s="120">
        <v>5.6783499737826232E-2</v>
      </c>
      <c r="I24" s="120" t="s">
        <v>429</v>
      </c>
      <c r="J24" s="120" t="s">
        <v>429</v>
      </c>
      <c r="K24" s="120" t="s">
        <v>429</v>
      </c>
      <c r="L24" s="120" t="s">
        <v>429</v>
      </c>
      <c r="M24" s="120">
        <v>0.83774047789063488</v>
      </c>
      <c r="N24" s="120">
        <v>0.11246249816888362</v>
      </c>
      <c r="O24" s="120">
        <v>1.1538567543018E-2</v>
      </c>
      <c r="P24" s="120">
        <v>7.2558100480124479E-3</v>
      </c>
      <c r="Q24" s="120" t="s">
        <v>429</v>
      </c>
      <c r="R24" s="120" t="s">
        <v>429</v>
      </c>
      <c r="S24" s="120" t="s">
        <v>429</v>
      </c>
      <c r="T24" s="120" t="s">
        <v>429</v>
      </c>
      <c r="U24" s="120" t="s">
        <v>429</v>
      </c>
      <c r="V24" s="120" t="s">
        <v>429</v>
      </c>
      <c r="W24" s="120">
        <v>0.32278154396225978</v>
      </c>
      <c r="X24" s="120">
        <v>3.2029908018089484E-3</v>
      </c>
      <c r="Y24" s="120">
        <v>6.198932905359872E-3</v>
      </c>
      <c r="Z24" s="120">
        <v>1.9166823350658206E-3</v>
      </c>
      <c r="AA24" s="120">
        <v>1.7322492982123129E-3</v>
      </c>
      <c r="AB24" s="120">
        <v>1.3050855340446955E-2</v>
      </c>
      <c r="AC24" s="120">
        <v>4.897862345893822E-2</v>
      </c>
      <c r="AD24" s="120">
        <v>8.6189110418898249E-2</v>
      </c>
      <c r="AE24" s="31"/>
      <c r="AF24" s="133">
        <v>8719.9976722542888</v>
      </c>
      <c r="AG24" s="133">
        <v>342.12949999999989</v>
      </c>
      <c r="AH24" s="133">
        <v>23393.658194783337</v>
      </c>
      <c r="AI24" s="133">
        <v>2739.0059206013984</v>
      </c>
      <c r="AJ24" s="133">
        <v>682</v>
      </c>
      <c r="AK24" s="133"/>
      <c r="AL24" s="69" t="s">
        <v>50</v>
      </c>
    </row>
    <row r="25" spans="1:38" s="2" customFormat="1" ht="26.25" customHeight="1" x14ac:dyDescent="0.25">
      <c r="A25" s="49" t="s">
        <v>74</v>
      </c>
      <c r="B25" s="52" t="s">
        <v>75</v>
      </c>
      <c r="C25" s="28" t="s">
        <v>76</v>
      </c>
      <c r="D25" s="51"/>
      <c r="E25" s="120">
        <v>0.46437717329117151</v>
      </c>
      <c r="F25" s="120">
        <v>0.18068373263775234</v>
      </c>
      <c r="G25" s="120">
        <v>4.9908169550439925E-2</v>
      </c>
      <c r="H25" s="120">
        <v>3.399775648902704E-4</v>
      </c>
      <c r="I25" s="120" t="s">
        <v>429</v>
      </c>
      <c r="J25" s="120" t="s">
        <v>429</v>
      </c>
      <c r="K25" s="120" t="s">
        <v>429</v>
      </c>
      <c r="L25" s="120" t="s">
        <v>429</v>
      </c>
      <c r="M25" s="120">
        <v>0.69648078767504051</v>
      </c>
      <c r="N25" s="120">
        <v>4.3239797109555652E-5</v>
      </c>
      <c r="O25" s="120">
        <v>4.3239797109555652E-5</v>
      </c>
      <c r="P25" s="120">
        <v>1.513392898834448E-5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2161.9898554777824</v>
      </c>
      <c r="AG25" s="133"/>
      <c r="AH25" s="133"/>
      <c r="AI25" s="133"/>
      <c r="AJ25" s="133"/>
      <c r="AK25" s="133"/>
      <c r="AL25" s="69" t="s">
        <v>50</v>
      </c>
    </row>
    <row r="26" spans="1:38" s="2" customFormat="1" ht="26.25" customHeight="1" x14ac:dyDescent="0.25">
      <c r="A26" s="49" t="s">
        <v>74</v>
      </c>
      <c r="B26" s="49" t="s">
        <v>77</v>
      </c>
      <c r="C26" s="50" t="s">
        <v>78</v>
      </c>
      <c r="D26" s="51"/>
      <c r="E26" s="120">
        <v>4.0717608376649485E-2</v>
      </c>
      <c r="F26" s="120">
        <v>7.7155192272911524E-2</v>
      </c>
      <c r="G26" s="120">
        <v>5.1552615161813559E-3</v>
      </c>
      <c r="H26" s="120">
        <v>1.1050750188627099E-4</v>
      </c>
      <c r="I26" s="120" t="s">
        <v>429</v>
      </c>
      <c r="J26" s="120" t="s">
        <v>429</v>
      </c>
      <c r="K26" s="120" t="s">
        <v>429</v>
      </c>
      <c r="L26" s="120" t="s">
        <v>429</v>
      </c>
      <c r="M26" s="120">
        <v>2.2723449622736185</v>
      </c>
      <c r="N26" s="120">
        <v>1.8456105078991756</v>
      </c>
      <c r="O26" s="120">
        <v>5.7650318477743549E-6</v>
      </c>
      <c r="P26" s="120">
        <v>2.0177611467210244E-6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288.25159238871777</v>
      </c>
      <c r="AG26" s="133"/>
      <c r="AH26" s="133"/>
      <c r="AI26" s="133"/>
      <c r="AJ26" s="133"/>
      <c r="AK26" s="133"/>
      <c r="AL26" s="69" t="s">
        <v>50</v>
      </c>
    </row>
    <row r="27" spans="1:38" s="2" customFormat="1" ht="26.25" customHeight="1" x14ac:dyDescent="0.25">
      <c r="A27" s="49" t="s">
        <v>79</v>
      </c>
      <c r="B27" s="49" t="s">
        <v>80</v>
      </c>
      <c r="C27" s="50" t="s">
        <v>81</v>
      </c>
      <c r="D27" s="51"/>
      <c r="E27" s="120">
        <v>49.714459159747477</v>
      </c>
      <c r="F27" s="120">
        <v>44.145365110152682</v>
      </c>
      <c r="G27" s="120">
        <v>2.0004600097316385</v>
      </c>
      <c r="H27" s="120">
        <v>1.7691103504708916</v>
      </c>
      <c r="I27" s="120" t="s">
        <v>429</v>
      </c>
      <c r="J27" s="120" t="s">
        <v>429</v>
      </c>
      <c r="K27" s="120" t="s">
        <v>429</v>
      </c>
      <c r="L27" s="120" t="s">
        <v>429</v>
      </c>
      <c r="M27" s="120">
        <v>311.47619877917043</v>
      </c>
      <c r="N27" s="120">
        <v>34.009470072700168</v>
      </c>
      <c r="O27" s="120">
        <v>2.4996572067288634E-3</v>
      </c>
      <c r="P27" s="120">
        <v>8.7488002235510212E-4</v>
      </c>
      <c r="Q27" s="120" t="s">
        <v>429</v>
      </c>
      <c r="R27" s="120" t="s">
        <v>429</v>
      </c>
      <c r="S27" s="120" t="s">
        <v>429</v>
      </c>
      <c r="T27" s="120" t="s">
        <v>429</v>
      </c>
      <c r="U27" s="120" t="s">
        <v>429</v>
      </c>
      <c r="V27" s="120" t="s">
        <v>429</v>
      </c>
      <c r="W27" s="120">
        <v>2.2317395151746182</v>
      </c>
      <c r="X27" s="120">
        <v>4.683269744967633E-2</v>
      </c>
      <c r="Y27" s="120">
        <v>5.9550227874063451E-2</v>
      </c>
      <c r="Z27" s="120">
        <v>4.2883535397834321E-2</v>
      </c>
      <c r="AA27" s="120">
        <v>5.3936544404968124E-2</v>
      </c>
      <c r="AB27" s="120">
        <v>0.20320300512654221</v>
      </c>
      <c r="AC27" s="120">
        <v>0.44634790303492378</v>
      </c>
      <c r="AD27" s="120">
        <v>3.371352880514795E-4</v>
      </c>
      <c r="AE27" s="31"/>
      <c r="AF27" s="133">
        <v>125425.61998541665</v>
      </c>
      <c r="AG27" s="133"/>
      <c r="AH27" s="133">
        <v>0</v>
      </c>
      <c r="AI27" s="133">
        <v>0</v>
      </c>
      <c r="AJ27" s="133"/>
      <c r="AK27" s="133"/>
      <c r="AL27" s="69" t="s">
        <v>50</v>
      </c>
    </row>
    <row r="28" spans="1:38" s="2" customFormat="1" ht="26.25" customHeight="1" x14ac:dyDescent="0.25">
      <c r="A28" s="49" t="s">
        <v>79</v>
      </c>
      <c r="B28" s="49" t="s">
        <v>82</v>
      </c>
      <c r="C28" s="50" t="s">
        <v>83</v>
      </c>
      <c r="D28" s="51"/>
      <c r="E28" s="120">
        <v>7.9264719473768883</v>
      </c>
      <c r="F28" s="120">
        <v>1.73582153536748</v>
      </c>
      <c r="G28" s="120">
        <v>0.92545631596611178</v>
      </c>
      <c r="H28" s="120">
        <v>3.0825877004516965E-2</v>
      </c>
      <c r="I28" s="120" t="s">
        <v>429</v>
      </c>
      <c r="J28" s="120" t="s">
        <v>429</v>
      </c>
      <c r="K28" s="120" t="s">
        <v>429</v>
      </c>
      <c r="L28" s="120" t="s">
        <v>429</v>
      </c>
      <c r="M28" s="120">
        <v>30.862670107234738</v>
      </c>
      <c r="N28" s="120">
        <v>1.3344206851883629</v>
      </c>
      <c r="O28" s="120">
        <v>3.0956645497822886E-4</v>
      </c>
      <c r="P28" s="120">
        <v>1.0834825924238011E-4</v>
      </c>
      <c r="Q28" s="120" t="s">
        <v>429</v>
      </c>
      <c r="R28" s="120" t="s">
        <v>429</v>
      </c>
      <c r="S28" s="120" t="s">
        <v>429</v>
      </c>
      <c r="T28" s="120" t="s">
        <v>429</v>
      </c>
      <c r="U28" s="120" t="s">
        <v>429</v>
      </c>
      <c r="V28" s="120" t="s">
        <v>429</v>
      </c>
      <c r="W28" s="120">
        <v>0.11273148412376065</v>
      </c>
      <c r="X28" s="120">
        <v>1.2308611643340113E-2</v>
      </c>
      <c r="Y28" s="120">
        <v>1.4408135588373536E-2</v>
      </c>
      <c r="Z28" s="120">
        <v>1.2287194929218296E-2</v>
      </c>
      <c r="AA28" s="120">
        <v>1.1295264198843058E-2</v>
      </c>
      <c r="AB28" s="120">
        <v>5.0299206359774994E-2</v>
      </c>
      <c r="AC28" s="120">
        <v>2.2546296824752128E-2</v>
      </c>
      <c r="AD28" s="120">
        <v>5.720101348379417E-5</v>
      </c>
      <c r="AE28" s="31"/>
      <c r="AF28" s="133">
        <v>15489.01528291569</v>
      </c>
      <c r="AG28" s="133"/>
      <c r="AH28" s="133">
        <v>0</v>
      </c>
      <c r="AI28" s="133">
        <v>0</v>
      </c>
      <c r="AJ28" s="133"/>
      <c r="AK28" s="133"/>
      <c r="AL28" s="69" t="s">
        <v>50</v>
      </c>
    </row>
    <row r="29" spans="1:38" s="2" customFormat="1" ht="26.25" customHeight="1" x14ac:dyDescent="0.25">
      <c r="A29" s="49" t="s">
        <v>79</v>
      </c>
      <c r="B29" s="49" t="s">
        <v>84</v>
      </c>
      <c r="C29" s="50" t="s">
        <v>85</v>
      </c>
      <c r="D29" s="51"/>
      <c r="E29" s="120">
        <v>54.20304473616347</v>
      </c>
      <c r="F29" s="120">
        <v>5.0498172657858111</v>
      </c>
      <c r="G29" s="120">
        <v>3.3023853661861455</v>
      </c>
      <c r="H29" s="120">
        <v>1.116205799173617E-2</v>
      </c>
      <c r="I29" s="120" t="s">
        <v>429</v>
      </c>
      <c r="J29" s="120" t="s">
        <v>429</v>
      </c>
      <c r="K29" s="120" t="s">
        <v>429</v>
      </c>
      <c r="L29" s="120" t="s">
        <v>429</v>
      </c>
      <c r="M29" s="120">
        <v>13.340094549877399</v>
      </c>
      <c r="N29" s="120">
        <v>1.043026851721448</v>
      </c>
      <c r="O29" s="120">
        <v>1.1306883971592989E-3</v>
      </c>
      <c r="P29" s="120">
        <v>3.9574093900575466E-4</v>
      </c>
      <c r="Q29" s="120" t="s">
        <v>429</v>
      </c>
      <c r="R29" s="120" t="s">
        <v>429</v>
      </c>
      <c r="S29" s="120" t="s">
        <v>429</v>
      </c>
      <c r="T29" s="120" t="s">
        <v>429</v>
      </c>
      <c r="U29" s="120" t="s">
        <v>429</v>
      </c>
      <c r="V29" s="120" t="s">
        <v>429</v>
      </c>
      <c r="W29" s="120">
        <v>0.38212565544433436</v>
      </c>
      <c r="X29" s="120">
        <v>4.1305589802048889E-3</v>
      </c>
      <c r="Y29" s="120">
        <v>2.4517372798369762E-2</v>
      </c>
      <c r="Z29" s="120">
        <v>2.7238644732347942E-2</v>
      </c>
      <c r="AA29" s="120">
        <v>6.4868093920348166E-3</v>
      </c>
      <c r="AB29" s="120">
        <v>6.2373385902957414E-2</v>
      </c>
      <c r="AC29" s="120">
        <v>7.6425131088866879E-2</v>
      </c>
      <c r="AD29" s="120">
        <v>5.9110409421575088E-5</v>
      </c>
      <c r="AE29" s="31"/>
      <c r="AF29" s="133">
        <v>56542.76723498723</v>
      </c>
      <c r="AG29" s="133"/>
      <c r="AH29" s="133">
        <v>0</v>
      </c>
      <c r="AI29" s="133">
        <v>0</v>
      </c>
      <c r="AJ29" s="133"/>
      <c r="AK29" s="133"/>
      <c r="AL29" s="69" t="s">
        <v>50</v>
      </c>
    </row>
    <row r="30" spans="1:38" s="2" customFormat="1" ht="26.25" customHeight="1" x14ac:dyDescent="0.25">
      <c r="A30" s="49" t="s">
        <v>79</v>
      </c>
      <c r="B30" s="49" t="s">
        <v>86</v>
      </c>
      <c r="C30" s="50" t="s">
        <v>87</v>
      </c>
      <c r="D30" s="51"/>
      <c r="E30" s="120">
        <v>0.1433061065374584</v>
      </c>
      <c r="F30" s="120">
        <v>2.604097858657568</v>
      </c>
      <c r="G30" s="120">
        <v>4.1522674749169316E-3</v>
      </c>
      <c r="H30" s="120">
        <v>1.1738262142915383E-3</v>
      </c>
      <c r="I30" s="120" t="s">
        <v>429</v>
      </c>
      <c r="J30" s="120" t="s">
        <v>429</v>
      </c>
      <c r="K30" s="120" t="s">
        <v>429</v>
      </c>
      <c r="L30" s="120" t="s">
        <v>429</v>
      </c>
      <c r="M30" s="120">
        <v>7.9162277835860912</v>
      </c>
      <c r="N30" s="120">
        <v>0.55809217160439839</v>
      </c>
      <c r="O30" s="120">
        <v>1.9097861404919471E-5</v>
      </c>
      <c r="P30" s="120">
        <v>6.6842514917218152E-6</v>
      </c>
      <c r="Q30" s="120" t="s">
        <v>429</v>
      </c>
      <c r="R30" s="120" t="s">
        <v>429</v>
      </c>
      <c r="S30" s="120" t="s">
        <v>429</v>
      </c>
      <c r="T30" s="120" t="s">
        <v>429</v>
      </c>
      <c r="U30" s="120" t="s">
        <v>429</v>
      </c>
      <c r="V30" s="120" t="s">
        <v>429</v>
      </c>
      <c r="W30" s="120">
        <v>2.9601685177625178E-3</v>
      </c>
      <c r="X30" s="120">
        <v>3.7539830465293302E-4</v>
      </c>
      <c r="Y30" s="120">
        <v>6.482559743508818E-4</v>
      </c>
      <c r="Z30" s="120">
        <v>2.4520535974971479E-4</v>
      </c>
      <c r="AA30" s="120">
        <v>7.5322295532302133E-4</v>
      </c>
      <c r="AB30" s="120">
        <v>2.0220825940765511E-3</v>
      </c>
      <c r="AC30" s="120">
        <v>5.9203370355250353E-4</v>
      </c>
      <c r="AD30" s="120">
        <v>2.2028752162968855E-5</v>
      </c>
      <c r="AE30" s="31"/>
      <c r="AF30" s="133">
        <v>954.89307024597349</v>
      </c>
      <c r="AG30" s="133"/>
      <c r="AH30" s="133">
        <v>0</v>
      </c>
      <c r="AI30" s="133">
        <v>0</v>
      </c>
      <c r="AJ30" s="133"/>
      <c r="AK30" s="133"/>
      <c r="AL30" s="69" t="s">
        <v>50</v>
      </c>
    </row>
    <row r="31" spans="1:38" s="2" customFormat="1" ht="26.25" customHeight="1" x14ac:dyDescent="0.25">
      <c r="A31" s="49" t="s">
        <v>79</v>
      </c>
      <c r="B31" s="49" t="s">
        <v>88</v>
      </c>
      <c r="C31" s="50" t="s">
        <v>89</v>
      </c>
      <c r="D31" s="51"/>
      <c r="E31" s="120" t="s">
        <v>431</v>
      </c>
      <c r="F31" s="120">
        <v>12.630103078414674</v>
      </c>
      <c r="G31" s="120" t="s">
        <v>431</v>
      </c>
      <c r="H31" s="120" t="s">
        <v>431</v>
      </c>
      <c r="I31" s="120" t="s">
        <v>429</v>
      </c>
      <c r="J31" s="120" t="s">
        <v>429</v>
      </c>
      <c r="K31" s="120" t="s">
        <v>429</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2240.7433235783801</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t="s">
        <v>429</v>
      </c>
      <c r="J32" s="120" t="s">
        <v>429</v>
      </c>
      <c r="K32" s="120" t="s">
        <v>429</v>
      </c>
      <c r="L32" s="120" t="s">
        <v>429</v>
      </c>
      <c r="M32" s="120" t="s">
        <v>431</v>
      </c>
      <c r="N32" s="120">
        <v>3.078239668283167</v>
      </c>
      <c r="O32" s="120">
        <v>1.4213314011159038E-2</v>
      </c>
      <c r="P32" s="120" t="s">
        <v>431</v>
      </c>
      <c r="Q32" s="120" t="s">
        <v>429</v>
      </c>
      <c r="R32" s="120" t="s">
        <v>429</v>
      </c>
      <c r="S32" s="120" t="s">
        <v>429</v>
      </c>
      <c r="T32" s="120" t="s">
        <v>429</v>
      </c>
      <c r="U32" s="120" t="s">
        <v>429</v>
      </c>
      <c r="V32" s="120" t="s">
        <v>429</v>
      </c>
      <c r="W32" s="120" t="s">
        <v>431</v>
      </c>
      <c r="X32" s="120">
        <v>1.0223727071509059E-3</v>
      </c>
      <c r="Y32" s="120">
        <v>1.0223727071509059E-3</v>
      </c>
      <c r="Z32" s="120">
        <v>1.0223727071509059E-3</v>
      </c>
      <c r="AA32" s="120">
        <v>1.0223727071509059E-3</v>
      </c>
      <c r="AB32" s="120">
        <v>4.0894908286036235E-3</v>
      </c>
      <c r="AC32" s="120" t="s">
        <v>431</v>
      </c>
      <c r="AD32" s="120" t="s">
        <v>431</v>
      </c>
      <c r="AE32" s="31"/>
      <c r="AF32" s="133"/>
      <c r="AG32" s="133"/>
      <c r="AH32" s="133"/>
      <c r="AI32" s="133"/>
      <c r="AJ32" s="133"/>
      <c r="AK32" s="133">
        <v>45003.893088677774</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t="s">
        <v>429</v>
      </c>
      <c r="J33" s="120" t="s">
        <v>429</v>
      </c>
      <c r="K33" s="120" t="s">
        <v>429</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45003.893088677774</v>
      </c>
      <c r="AL33" s="69" t="s">
        <v>414</v>
      </c>
    </row>
    <row r="34" spans="1:38" s="2" customFormat="1" ht="26.25" customHeight="1" x14ac:dyDescent="0.25">
      <c r="A34" s="49" t="s">
        <v>71</v>
      </c>
      <c r="B34" s="49" t="s">
        <v>94</v>
      </c>
      <c r="C34" s="50" t="s">
        <v>95</v>
      </c>
      <c r="D34" s="51"/>
      <c r="E34" s="120">
        <v>1.6581234621031562</v>
      </c>
      <c r="F34" s="120">
        <v>0.32170294473266331</v>
      </c>
      <c r="G34" s="120">
        <v>0.22972518160384003</v>
      </c>
      <c r="H34" s="120">
        <v>6.2750527886324195E-4</v>
      </c>
      <c r="I34" s="120" t="s">
        <v>429</v>
      </c>
      <c r="J34" s="120" t="s">
        <v>429</v>
      </c>
      <c r="K34" s="120" t="s">
        <v>429</v>
      </c>
      <c r="L34" s="120" t="s">
        <v>429</v>
      </c>
      <c r="M34" s="120">
        <v>1.803639929255836</v>
      </c>
      <c r="N34" s="120">
        <v>5.2771026667647446E-3</v>
      </c>
      <c r="O34" s="120">
        <v>3.5908186676474421E-4</v>
      </c>
      <c r="P34" s="120">
        <v>6.4395333336766058E-4</v>
      </c>
      <c r="Q34" s="120" t="s">
        <v>429</v>
      </c>
      <c r="R34" s="120" t="s">
        <v>429</v>
      </c>
      <c r="S34" s="120" t="s">
        <v>429</v>
      </c>
      <c r="T34" s="120" t="s">
        <v>429</v>
      </c>
      <c r="U34" s="120" t="s">
        <v>429</v>
      </c>
      <c r="V34" s="120" t="s">
        <v>429</v>
      </c>
      <c r="W34" s="120">
        <v>3.3742573360304659E-2</v>
      </c>
      <c r="X34" s="120">
        <v>1.1868940771854269E-3</v>
      </c>
      <c r="Y34" s="120">
        <v>7.1873030229562072E-3</v>
      </c>
      <c r="Z34" s="120">
        <v>8.0313165889547393E-3</v>
      </c>
      <c r="AA34" s="120">
        <v>1.8462796756217733E-3</v>
      </c>
      <c r="AB34" s="120">
        <v>1.8251793364718147E-2</v>
      </c>
      <c r="AC34" s="120">
        <v>6.7485146720609318E-3</v>
      </c>
      <c r="AD34" s="120">
        <v>2.4379094222489807E-6</v>
      </c>
      <c r="AE34" s="31"/>
      <c r="AF34" s="133">
        <v>2070.53333823721</v>
      </c>
      <c r="AG34" s="133">
        <v>58.828000000000003</v>
      </c>
      <c r="AH34" s="133">
        <v>0</v>
      </c>
      <c r="AI34" s="133">
        <v>0</v>
      </c>
      <c r="AJ34" s="133">
        <v>0</v>
      </c>
      <c r="AK34" s="133"/>
      <c r="AL34" s="69" t="s">
        <v>50</v>
      </c>
    </row>
    <row r="35" spans="1:38" s="6" customFormat="1" ht="26.25" customHeight="1" x14ac:dyDescent="0.25">
      <c r="A35" s="49" t="s">
        <v>96</v>
      </c>
      <c r="B35" s="49" t="s">
        <v>97</v>
      </c>
      <c r="C35" s="50" t="s">
        <v>98</v>
      </c>
      <c r="D35" s="51"/>
      <c r="E35" s="120">
        <v>0.90181774752450972</v>
      </c>
      <c r="F35" s="120">
        <v>0.35386128450200771</v>
      </c>
      <c r="G35" s="120">
        <v>4.1186377256543366E-2</v>
      </c>
      <c r="H35" s="120">
        <v>2.1544193598765779E-4</v>
      </c>
      <c r="I35" s="120" t="s">
        <v>429</v>
      </c>
      <c r="J35" s="120" t="s">
        <v>429</v>
      </c>
      <c r="K35" s="120" t="s">
        <v>429</v>
      </c>
      <c r="L35" s="120" t="s">
        <v>429</v>
      </c>
      <c r="M35" s="120">
        <v>0.36072709900980415</v>
      </c>
      <c r="N35" s="120">
        <v>1.3679990852046414E-5</v>
      </c>
      <c r="O35" s="120">
        <v>1.3679990852046414E-5</v>
      </c>
      <c r="P35" s="120">
        <v>4.7879967982162452E-6</v>
      </c>
      <c r="Q35" s="120" t="s">
        <v>429</v>
      </c>
      <c r="R35" s="120" t="s">
        <v>429</v>
      </c>
      <c r="S35" s="120" t="s">
        <v>429</v>
      </c>
      <c r="T35" s="120" t="s">
        <v>429</v>
      </c>
      <c r="U35" s="120" t="s">
        <v>429</v>
      </c>
      <c r="V35" s="120" t="s">
        <v>429</v>
      </c>
      <c r="W35" s="120">
        <v>3.7619974843127635E-3</v>
      </c>
      <c r="X35" s="120">
        <v>1.199080972547527E-3</v>
      </c>
      <c r="Y35" s="120">
        <v>1.0114560562550156E-3</v>
      </c>
      <c r="Z35" s="120">
        <v>1.0020766984703618E-3</v>
      </c>
      <c r="AA35" s="120">
        <v>1.1649833453819482E-3</v>
      </c>
      <c r="AB35" s="120">
        <v>4.3775970726548531E-3</v>
      </c>
      <c r="AC35" s="120">
        <v>7.5239949686255279E-4</v>
      </c>
      <c r="AD35" s="120">
        <v>7.863850758413723E-7</v>
      </c>
      <c r="AE35" s="31"/>
      <c r="AF35" s="133">
        <v>683.99954260232073</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0.41937568557398908</v>
      </c>
      <c r="F36" s="120">
        <v>0.6409818905249165</v>
      </c>
      <c r="G36" s="120">
        <v>1.6919411725527318E-2</v>
      </c>
      <c r="H36" s="120">
        <v>1.0673969952684297E-4</v>
      </c>
      <c r="I36" s="120" t="s">
        <v>429</v>
      </c>
      <c r="J36" s="120" t="s">
        <v>429</v>
      </c>
      <c r="K36" s="120" t="s">
        <v>429</v>
      </c>
      <c r="L36" s="120" t="s">
        <v>429</v>
      </c>
      <c r="M36" s="120">
        <v>2.738521283107108</v>
      </c>
      <c r="N36" s="120">
        <v>7.4374229849893711E-2</v>
      </c>
      <c r="O36" s="120">
        <v>8.7747889031691291E-6</v>
      </c>
      <c r="P36" s="120">
        <v>3.0711761161091954E-6</v>
      </c>
      <c r="Q36" s="120" t="s">
        <v>429</v>
      </c>
      <c r="R36" s="120" t="s">
        <v>429</v>
      </c>
      <c r="S36" s="120" t="s">
        <v>429</v>
      </c>
      <c r="T36" s="120" t="s">
        <v>429</v>
      </c>
      <c r="U36" s="120" t="s">
        <v>429</v>
      </c>
      <c r="V36" s="120" t="s">
        <v>429</v>
      </c>
      <c r="W36" s="120">
        <v>7.4665937948598434E-3</v>
      </c>
      <c r="X36" s="120">
        <v>2.5069518194106204E-4</v>
      </c>
      <c r="Y36" s="120">
        <v>1.0057611368315175E-3</v>
      </c>
      <c r="Z36" s="120">
        <v>9.606589065389551E-4</v>
      </c>
      <c r="AA36" s="120">
        <v>4.5356093898315099E-4</v>
      </c>
      <c r="AB36" s="120">
        <v>2.6706761642946849E-3</v>
      </c>
      <c r="AC36" s="120">
        <v>1.4933187589719688E-3</v>
      </c>
      <c r="AD36" s="120">
        <v>4.0236938408417337E-6</v>
      </c>
      <c r="AE36" s="31"/>
      <c r="AF36" s="133">
        <v>438.73944515845648</v>
      </c>
      <c r="AG36" s="133">
        <v>0</v>
      </c>
      <c r="AH36" s="133">
        <v>0</v>
      </c>
      <c r="AI36" s="133">
        <v>0</v>
      </c>
      <c r="AJ36" s="133">
        <v>0</v>
      </c>
      <c r="AK36" s="133"/>
      <c r="AL36" s="69" t="s">
        <v>50</v>
      </c>
    </row>
    <row r="37" spans="1:38" s="2" customFormat="1" ht="26.25" customHeight="1" x14ac:dyDescent="0.25">
      <c r="A37" s="49" t="s">
        <v>71</v>
      </c>
      <c r="B37" s="49" t="s">
        <v>101</v>
      </c>
      <c r="C37" s="50" t="s">
        <v>400</v>
      </c>
      <c r="D37" s="51"/>
      <c r="E37" s="120">
        <v>0.56700000000000006</v>
      </c>
      <c r="F37" s="120">
        <v>1.89E-3</v>
      </c>
      <c r="G37" s="120">
        <v>1.134E-3</v>
      </c>
      <c r="H37" s="120">
        <v>3.7799999999999999E-3</v>
      </c>
      <c r="I37" s="120" t="s">
        <v>429</v>
      </c>
      <c r="J37" s="120" t="s">
        <v>429</v>
      </c>
      <c r="K37" s="120" t="s">
        <v>429</v>
      </c>
      <c r="L37" s="120" t="s">
        <v>429</v>
      </c>
      <c r="M37" s="120">
        <v>3.78E-2</v>
      </c>
      <c r="N37" s="120">
        <v>5.6699999999999999E-6</v>
      </c>
      <c r="O37" s="120">
        <v>9.4499999999999995E-7</v>
      </c>
      <c r="P37" s="120">
        <v>3.7800000000000003E-4</v>
      </c>
      <c r="Q37" s="120" t="s">
        <v>429</v>
      </c>
      <c r="R37" s="120" t="s">
        <v>429</v>
      </c>
      <c r="S37" s="120" t="s">
        <v>429</v>
      </c>
      <c r="T37" s="120" t="s">
        <v>429</v>
      </c>
      <c r="U37" s="120" t="s">
        <v>429</v>
      </c>
      <c r="V37" s="120" t="s">
        <v>429</v>
      </c>
      <c r="W37" s="120">
        <v>7.5600000000000005E-4</v>
      </c>
      <c r="X37" s="120">
        <v>7.9792363636363653E-6</v>
      </c>
      <c r="Y37" s="120">
        <v>1.1968854545454546E-5</v>
      </c>
      <c r="Z37" s="120">
        <v>1.1968854545454546E-5</v>
      </c>
      <c r="AA37" s="120">
        <v>1.1968854545454546E-5</v>
      </c>
      <c r="AB37" s="120">
        <v>4.3885799999999999E-5</v>
      </c>
      <c r="AC37" s="120">
        <v>1.5120000000000002E-4</v>
      </c>
      <c r="AD37" s="120">
        <v>6.8040000000000006E-8</v>
      </c>
      <c r="AE37" s="31"/>
      <c r="AF37" s="133">
        <v>0</v>
      </c>
      <c r="AG37" s="133">
        <v>0</v>
      </c>
      <c r="AH37" s="133">
        <v>3780</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429</v>
      </c>
      <c r="J38" s="120" t="s">
        <v>429</v>
      </c>
      <c r="K38" s="120" t="s">
        <v>429</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2.7219271885114735</v>
      </c>
      <c r="F39" s="120">
        <v>1.0432223920876755</v>
      </c>
      <c r="G39" s="120">
        <v>2.2460425127684109</v>
      </c>
      <c r="H39" s="120">
        <v>6.7547053268098803E-2</v>
      </c>
      <c r="I39" s="120" t="s">
        <v>429</v>
      </c>
      <c r="J39" s="120" t="s">
        <v>429</v>
      </c>
      <c r="K39" s="120" t="s">
        <v>429</v>
      </c>
      <c r="L39" s="120" t="s">
        <v>429</v>
      </c>
      <c r="M39" s="120">
        <v>9.8335984481102248</v>
      </c>
      <c r="N39" s="120">
        <v>0.15163495562740287</v>
      </c>
      <c r="O39" s="120">
        <v>2.1119720447783413E-2</v>
      </c>
      <c r="P39" s="120">
        <v>1.7372917217859031E-2</v>
      </c>
      <c r="Q39" s="120" t="s">
        <v>429</v>
      </c>
      <c r="R39" s="120" t="s">
        <v>429</v>
      </c>
      <c r="S39" s="120" t="s">
        <v>429</v>
      </c>
      <c r="T39" s="120" t="s">
        <v>429</v>
      </c>
      <c r="U39" s="120" t="s">
        <v>429</v>
      </c>
      <c r="V39" s="120" t="s">
        <v>429</v>
      </c>
      <c r="W39" s="120">
        <v>1.2735596924061441</v>
      </c>
      <c r="X39" s="120">
        <v>7.378961977589206E-2</v>
      </c>
      <c r="Y39" s="120">
        <v>0.10782630881426766</v>
      </c>
      <c r="Z39" s="120">
        <v>3.7595933043758974E-2</v>
      </c>
      <c r="AA39" s="120">
        <v>3.319999621869564E-2</v>
      </c>
      <c r="AB39" s="120">
        <v>0.25241185785261433</v>
      </c>
      <c r="AC39" s="120">
        <v>0.81606355575667644</v>
      </c>
      <c r="AD39" s="120">
        <v>0.16755482152990964</v>
      </c>
      <c r="AE39" s="31"/>
      <c r="AF39" s="133">
        <v>15571.348000296734</v>
      </c>
      <c r="AG39" s="133">
        <v>800.21529047711692</v>
      </c>
      <c r="AH39" s="133">
        <v>21833.612299106833</v>
      </c>
      <c r="AI39" s="133">
        <v>2502.5655885986016</v>
      </c>
      <c r="AJ39" s="133">
        <v>512</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429</v>
      </c>
      <c r="J40" s="120" t="s">
        <v>429</v>
      </c>
      <c r="K40" s="120" t="s">
        <v>429</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13.67153348606373</v>
      </c>
      <c r="F41" s="120">
        <v>31.961022550339823</v>
      </c>
      <c r="G41" s="120">
        <v>16.296221930899069</v>
      </c>
      <c r="H41" s="120">
        <v>0.51534585833527846</v>
      </c>
      <c r="I41" s="120" t="s">
        <v>429</v>
      </c>
      <c r="J41" s="120" t="s">
        <v>429</v>
      </c>
      <c r="K41" s="120" t="s">
        <v>429</v>
      </c>
      <c r="L41" s="120" t="s">
        <v>429</v>
      </c>
      <c r="M41" s="120">
        <v>313.21164411867574</v>
      </c>
      <c r="N41" s="120">
        <v>3.1145335039713697</v>
      </c>
      <c r="O41" s="120">
        <v>0.27545672722066478</v>
      </c>
      <c r="P41" s="120">
        <v>0.30720419695705026</v>
      </c>
      <c r="Q41" s="120" t="s">
        <v>429</v>
      </c>
      <c r="R41" s="120" t="s">
        <v>429</v>
      </c>
      <c r="S41" s="120" t="s">
        <v>429</v>
      </c>
      <c r="T41" s="120" t="s">
        <v>429</v>
      </c>
      <c r="U41" s="120" t="s">
        <v>429</v>
      </c>
      <c r="V41" s="120" t="s">
        <v>429</v>
      </c>
      <c r="W41" s="120">
        <v>33.122346973804959</v>
      </c>
      <c r="X41" s="120">
        <v>3.0449712962082822</v>
      </c>
      <c r="Y41" s="120">
        <v>3.0397818015029001</v>
      </c>
      <c r="Z41" s="120">
        <v>1.1329544486185188</v>
      </c>
      <c r="AA41" s="120">
        <v>1.6866566744976097</v>
      </c>
      <c r="AB41" s="120">
        <v>8.9043642208273077</v>
      </c>
      <c r="AC41" s="120">
        <v>32.251339655932391</v>
      </c>
      <c r="AD41" s="120">
        <v>3.1502756865546999</v>
      </c>
      <c r="AE41" s="31"/>
      <c r="AF41" s="133">
        <v>69120.5524</v>
      </c>
      <c r="AG41" s="133">
        <v>18522.742942888384</v>
      </c>
      <c r="AH41" s="133">
        <v>40786.116560771741</v>
      </c>
      <c r="AI41" s="133">
        <v>58163</v>
      </c>
      <c r="AJ41" s="133">
        <v>0</v>
      </c>
      <c r="AK41" s="133"/>
      <c r="AL41" s="69" t="s">
        <v>50</v>
      </c>
    </row>
    <row r="42" spans="1:38" s="2" customFormat="1" ht="26.25" customHeight="1" x14ac:dyDescent="0.25">
      <c r="A42" s="49" t="s">
        <v>71</v>
      </c>
      <c r="B42" s="49" t="s">
        <v>108</v>
      </c>
      <c r="C42" s="50" t="s">
        <v>109</v>
      </c>
      <c r="D42" s="51"/>
      <c r="E42" s="120">
        <v>0.86965762581979711</v>
      </c>
      <c r="F42" s="120">
        <v>5.9633224990554758</v>
      </c>
      <c r="G42" s="120">
        <v>5.1093074296067652E-2</v>
      </c>
      <c r="H42" s="120">
        <v>3.1620783870382773E-4</v>
      </c>
      <c r="I42" s="120" t="s">
        <v>429</v>
      </c>
      <c r="J42" s="120" t="s">
        <v>429</v>
      </c>
      <c r="K42" s="120" t="s">
        <v>429</v>
      </c>
      <c r="L42" s="120" t="s">
        <v>429</v>
      </c>
      <c r="M42" s="120">
        <v>28.583057663260512</v>
      </c>
      <c r="N42" s="120">
        <v>0.84931044782881815</v>
      </c>
      <c r="O42" s="120">
        <v>4.5781251051409649E-5</v>
      </c>
      <c r="P42" s="120">
        <v>1.6023437867993375E-5</v>
      </c>
      <c r="Q42" s="120" t="s">
        <v>429</v>
      </c>
      <c r="R42" s="120" t="s">
        <v>429</v>
      </c>
      <c r="S42" s="120" t="s">
        <v>429</v>
      </c>
      <c r="T42" s="120" t="s">
        <v>429</v>
      </c>
      <c r="U42" s="120" t="s">
        <v>429</v>
      </c>
      <c r="V42" s="120" t="s">
        <v>429</v>
      </c>
      <c r="W42" s="120">
        <v>7.0301879671876261E-2</v>
      </c>
      <c r="X42" s="120">
        <v>5.7909000176308177E-3</v>
      </c>
      <c r="Y42" s="120">
        <v>1.1884024911997231E-2</v>
      </c>
      <c r="Z42" s="120">
        <v>5.8943862748821896E-3</v>
      </c>
      <c r="AA42" s="120">
        <v>1.1885521730409571E-2</v>
      </c>
      <c r="AB42" s="120">
        <v>3.5454832934919821E-2</v>
      </c>
      <c r="AC42" s="120">
        <v>1.4060375934375249E-2</v>
      </c>
      <c r="AD42" s="120">
        <v>4.5679740487514046E-5</v>
      </c>
      <c r="AE42" s="31"/>
      <c r="AF42" s="133">
        <v>2289.0625525704822</v>
      </c>
      <c r="AG42" s="133">
        <v>0</v>
      </c>
      <c r="AH42" s="133">
        <v>0</v>
      </c>
      <c r="AI42" s="133">
        <v>0</v>
      </c>
      <c r="AJ42" s="133">
        <v>0</v>
      </c>
      <c r="AK42" s="133"/>
      <c r="AL42" s="69" t="s">
        <v>50</v>
      </c>
    </row>
    <row r="43" spans="1:38" s="2" customFormat="1" ht="26.25" customHeight="1" x14ac:dyDescent="0.25">
      <c r="A43" s="49" t="s">
        <v>104</v>
      </c>
      <c r="B43" s="49" t="s">
        <v>110</v>
      </c>
      <c r="C43" s="50" t="s">
        <v>111</v>
      </c>
      <c r="D43" s="51"/>
      <c r="E43" s="120">
        <v>0.67481627018425361</v>
      </c>
      <c r="F43" s="120">
        <v>1.5610535336153659</v>
      </c>
      <c r="G43" s="120">
        <v>0.48181347899999993</v>
      </c>
      <c r="H43" s="120">
        <v>2.597647985644037E-2</v>
      </c>
      <c r="I43" s="120" t="s">
        <v>429</v>
      </c>
      <c r="J43" s="120" t="s">
        <v>429</v>
      </c>
      <c r="K43" s="120" t="s">
        <v>429</v>
      </c>
      <c r="L43" s="120" t="s">
        <v>429</v>
      </c>
      <c r="M43" s="120">
        <v>13.343912896843626</v>
      </c>
      <c r="N43" s="120">
        <v>0.11962757621800001</v>
      </c>
      <c r="O43" s="120">
        <v>3.0091729748E-2</v>
      </c>
      <c r="P43" s="120">
        <v>1.1690771645799999E-2</v>
      </c>
      <c r="Q43" s="120" t="s">
        <v>429</v>
      </c>
      <c r="R43" s="120" t="s">
        <v>429</v>
      </c>
      <c r="S43" s="120" t="s">
        <v>429</v>
      </c>
      <c r="T43" s="120" t="s">
        <v>429</v>
      </c>
      <c r="U43" s="120" t="s">
        <v>429</v>
      </c>
      <c r="V43" s="120" t="s">
        <v>429</v>
      </c>
      <c r="W43" s="120">
        <v>1.2545239708979639</v>
      </c>
      <c r="X43" s="120">
        <v>0.13172700406045465</v>
      </c>
      <c r="Y43" s="120">
        <v>0.20599438413420967</v>
      </c>
      <c r="Z43" s="120">
        <v>6.5412579663558137E-2</v>
      </c>
      <c r="AA43" s="120">
        <v>5.4529385601839175E-2</v>
      </c>
      <c r="AB43" s="120">
        <v>0.45766335346006154</v>
      </c>
      <c r="AC43" s="120">
        <v>0.72157154473348561</v>
      </c>
      <c r="AD43" s="120">
        <v>6.6244864095869813E-2</v>
      </c>
      <c r="AE43" s="31"/>
      <c r="AF43" s="133">
        <v>2102.7026000000001</v>
      </c>
      <c r="AG43" s="133">
        <v>389.1524</v>
      </c>
      <c r="AH43" s="133">
        <v>452</v>
      </c>
      <c r="AI43" s="133">
        <v>4012</v>
      </c>
      <c r="AJ43" s="133">
        <v>0</v>
      </c>
      <c r="AK43" s="133"/>
      <c r="AL43" s="69" t="s">
        <v>50</v>
      </c>
    </row>
    <row r="44" spans="1:38" s="2" customFormat="1" ht="26.25" customHeight="1" x14ac:dyDescent="0.25">
      <c r="A44" s="49" t="s">
        <v>71</v>
      </c>
      <c r="B44" s="49" t="s">
        <v>112</v>
      </c>
      <c r="C44" s="50" t="s">
        <v>113</v>
      </c>
      <c r="D44" s="51"/>
      <c r="E44" s="120">
        <v>9.7349349253308635</v>
      </c>
      <c r="F44" s="120">
        <v>3.6520086914856993</v>
      </c>
      <c r="G44" s="120">
        <v>0.52039806803813626</v>
      </c>
      <c r="H44" s="120">
        <v>4.7602092036533481E-3</v>
      </c>
      <c r="I44" s="120" t="s">
        <v>429</v>
      </c>
      <c r="J44" s="120" t="s">
        <v>429</v>
      </c>
      <c r="K44" s="120" t="s">
        <v>429</v>
      </c>
      <c r="L44" s="120" t="s">
        <v>429</v>
      </c>
      <c r="M44" s="120">
        <v>18.016895339301399</v>
      </c>
      <c r="N44" s="120">
        <v>0.24004043254890431</v>
      </c>
      <c r="O44" s="120">
        <v>2.1118926011515302E-4</v>
      </c>
      <c r="P44" s="120">
        <v>7.3916241040303563E-5</v>
      </c>
      <c r="Q44" s="120" t="s">
        <v>429</v>
      </c>
      <c r="R44" s="120" t="s">
        <v>429</v>
      </c>
      <c r="S44" s="120" t="s">
        <v>429</v>
      </c>
      <c r="T44" s="120" t="s">
        <v>429</v>
      </c>
      <c r="U44" s="120" t="s">
        <v>429</v>
      </c>
      <c r="V44" s="120" t="s">
        <v>429</v>
      </c>
      <c r="W44" s="120">
        <v>7.437471483126766E-2</v>
      </c>
      <c r="X44" s="120">
        <v>5.1195995095688514E-3</v>
      </c>
      <c r="Y44" s="120">
        <v>2.7192921338942487E-2</v>
      </c>
      <c r="Z44" s="120">
        <v>2.9172794245524415E-2</v>
      </c>
      <c r="AA44" s="120">
        <v>8.4366017097110974E-3</v>
      </c>
      <c r="AB44" s="120">
        <v>6.9921916803746847E-2</v>
      </c>
      <c r="AC44" s="120">
        <v>1.4874942966253534E-2</v>
      </c>
      <c r="AD44" s="120">
        <v>2.4353048293617873E-5</v>
      </c>
      <c r="AE44" s="31"/>
      <c r="AF44" s="133">
        <v>10559.463005757654</v>
      </c>
      <c r="AG44" s="133"/>
      <c r="AH44" s="133"/>
      <c r="AI44" s="133">
        <v>0</v>
      </c>
      <c r="AJ44" s="133">
        <v>0</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429</v>
      </c>
      <c r="J45" s="120" t="s">
        <v>429</v>
      </c>
      <c r="K45" s="120" t="s">
        <v>429</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429</v>
      </c>
      <c r="J46" s="120" t="s">
        <v>429</v>
      </c>
      <c r="K46" s="120" t="s">
        <v>429</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8.5415782897481099E-2</v>
      </c>
      <c r="F47" s="120">
        <v>1.5985224428381465E-2</v>
      </c>
      <c r="G47" s="120">
        <v>1.4036178595978031E-2</v>
      </c>
      <c r="H47" s="120">
        <v>9.242852577847511E-5</v>
      </c>
      <c r="I47" s="120" t="s">
        <v>429</v>
      </c>
      <c r="J47" s="120" t="s">
        <v>429</v>
      </c>
      <c r="K47" s="120" t="s">
        <v>429</v>
      </c>
      <c r="L47" s="120" t="s">
        <v>429</v>
      </c>
      <c r="M47" s="120">
        <v>0.25937239003657109</v>
      </c>
      <c r="N47" s="120">
        <v>1.1420066895969171E-5</v>
      </c>
      <c r="O47" s="120">
        <v>1.1420066895969171E-5</v>
      </c>
      <c r="P47" s="120">
        <v>3.997023413589209E-6</v>
      </c>
      <c r="Q47" s="120" t="s">
        <v>429</v>
      </c>
      <c r="R47" s="120" t="s">
        <v>429</v>
      </c>
      <c r="S47" s="120" t="s">
        <v>429</v>
      </c>
      <c r="T47" s="120" t="s">
        <v>429</v>
      </c>
      <c r="U47" s="120" t="s">
        <v>429</v>
      </c>
      <c r="V47" s="120" t="s">
        <v>429</v>
      </c>
      <c r="W47" s="120">
        <v>1.5583574556499725E-4</v>
      </c>
      <c r="X47" s="120">
        <v>1.1792090048008187E-5</v>
      </c>
      <c r="Y47" s="120">
        <v>7.1407656401827426E-5</v>
      </c>
      <c r="Z47" s="120">
        <v>7.9793142658188891E-5</v>
      </c>
      <c r="AA47" s="120">
        <v>1.8343251185790491E-5</v>
      </c>
      <c r="AB47" s="120">
        <v>1.8133614029381499E-4</v>
      </c>
      <c r="AC47" s="120">
        <v>3.1167149112999449E-5</v>
      </c>
      <c r="AD47" s="120">
        <v>2.6159999166885899E-8</v>
      </c>
      <c r="AE47" s="31"/>
      <c r="AF47" s="133">
        <v>571.00334479845844</v>
      </c>
      <c r="AG47" s="133">
        <v>0</v>
      </c>
      <c r="AH47" s="133">
        <v>0</v>
      </c>
      <c r="AI47" s="133">
        <v>0</v>
      </c>
      <c r="AJ47" s="133">
        <v>0</v>
      </c>
      <c r="AK47" s="133"/>
      <c r="AL47" s="69" t="s">
        <v>50</v>
      </c>
    </row>
    <row r="48" spans="1:38" s="2" customFormat="1" ht="26.25" customHeight="1" x14ac:dyDescent="0.25">
      <c r="A48" s="49" t="s">
        <v>120</v>
      </c>
      <c r="B48" s="49" t="s">
        <v>121</v>
      </c>
      <c r="C48" s="50" t="s">
        <v>122</v>
      </c>
      <c r="D48" s="51"/>
      <c r="E48" s="120" t="s">
        <v>431</v>
      </c>
      <c r="F48" s="120">
        <v>0.50509320000000002</v>
      </c>
      <c r="G48" s="120" t="s">
        <v>431</v>
      </c>
      <c r="H48" s="120" t="s">
        <v>431</v>
      </c>
      <c r="I48" s="120" t="s">
        <v>429</v>
      </c>
      <c r="J48" s="120" t="s">
        <v>429</v>
      </c>
      <c r="K48" s="120" t="s">
        <v>429</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v>1.368716</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429</v>
      </c>
      <c r="J49" s="120" t="s">
        <v>429</v>
      </c>
      <c r="K49" s="120" t="s">
        <v>429</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1.432491</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429</v>
      </c>
      <c r="J50" s="120" t="s">
        <v>429</v>
      </c>
      <c r="K50" s="120" t="s">
        <v>429</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0.483678</v>
      </c>
      <c r="G51" s="120" t="s">
        <v>431</v>
      </c>
      <c r="H51" s="120" t="s">
        <v>431</v>
      </c>
      <c r="I51" s="120" t="s">
        <v>429</v>
      </c>
      <c r="J51" s="120" t="s">
        <v>429</v>
      </c>
      <c r="K51" s="120" t="s">
        <v>429</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1.146118</v>
      </c>
      <c r="AL51" s="69" t="s">
        <v>131</v>
      </c>
    </row>
    <row r="52" spans="1:38" s="2" customFormat="1" ht="26.25" customHeight="1" x14ac:dyDescent="0.25">
      <c r="A52" s="49" t="s">
        <v>120</v>
      </c>
      <c r="B52" s="52" t="s">
        <v>132</v>
      </c>
      <c r="C52" s="28" t="s">
        <v>393</v>
      </c>
      <c r="D52" s="55"/>
      <c r="E52" s="120" t="s">
        <v>431</v>
      </c>
      <c r="F52" s="120">
        <v>4.7193764146903483</v>
      </c>
      <c r="G52" s="120" t="s">
        <v>431</v>
      </c>
      <c r="H52" s="120" t="s">
        <v>431</v>
      </c>
      <c r="I52" s="120" t="s">
        <v>429</v>
      </c>
      <c r="J52" s="120" t="s">
        <v>429</v>
      </c>
      <c r="K52" s="120" t="s">
        <v>429</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8.8976590000000009</v>
      </c>
      <c r="AL52" s="69" t="s">
        <v>133</v>
      </c>
    </row>
    <row r="53" spans="1:38" s="2" customFormat="1" ht="26.25" customHeight="1" x14ac:dyDescent="0.25">
      <c r="A53" s="49" t="s">
        <v>120</v>
      </c>
      <c r="B53" s="52" t="s">
        <v>134</v>
      </c>
      <c r="C53" s="28" t="s">
        <v>135</v>
      </c>
      <c r="D53" s="55"/>
      <c r="E53" s="120" t="s">
        <v>431</v>
      </c>
      <c r="F53" s="120">
        <v>4.3499999999999996</v>
      </c>
      <c r="G53" s="120" t="s">
        <v>431</v>
      </c>
      <c r="H53" s="120" t="s">
        <v>431</v>
      </c>
      <c r="I53" s="120" t="s">
        <v>429</v>
      </c>
      <c r="J53" s="120" t="s">
        <v>429</v>
      </c>
      <c r="K53" s="120" t="s">
        <v>429</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2.5129999999999999</v>
      </c>
      <c r="AL53" s="69" t="s">
        <v>136</v>
      </c>
    </row>
    <row r="54" spans="1:38" s="2" customFormat="1" ht="37.5" customHeight="1" x14ac:dyDescent="0.25">
      <c r="A54" s="49" t="s">
        <v>120</v>
      </c>
      <c r="B54" s="52" t="s">
        <v>137</v>
      </c>
      <c r="C54" s="28" t="s">
        <v>138</v>
      </c>
      <c r="D54" s="55"/>
      <c r="E54" s="120" t="s">
        <v>431</v>
      </c>
      <c r="F54" s="120">
        <v>1.0574791112877444</v>
      </c>
      <c r="G54" s="120">
        <v>1.28</v>
      </c>
      <c r="H54" s="120" t="s">
        <v>431</v>
      </c>
      <c r="I54" s="120" t="s">
        <v>429</v>
      </c>
      <c r="J54" s="120" t="s">
        <v>429</v>
      </c>
      <c r="K54" s="120" t="s">
        <v>429</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1355</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429</v>
      </c>
      <c r="J55" s="120" t="s">
        <v>429</v>
      </c>
      <c r="K55" s="120" t="s">
        <v>429</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t="s">
        <v>432</v>
      </c>
      <c r="I56" s="120" t="s">
        <v>429</v>
      </c>
      <c r="J56" s="120" t="s">
        <v>429</v>
      </c>
      <c r="K56" s="120" t="s">
        <v>429</v>
      </c>
      <c r="L56" s="120" t="s">
        <v>429</v>
      </c>
      <c r="M56" s="120" t="s">
        <v>431</v>
      </c>
      <c r="N56" s="120" t="s">
        <v>431</v>
      </c>
      <c r="O56" s="120" t="s">
        <v>431</v>
      </c>
      <c r="P56" s="120" t="s">
        <v>432</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t="s">
        <v>429</v>
      </c>
      <c r="J57" s="120" t="s">
        <v>429</v>
      </c>
      <c r="K57" s="120" t="s">
        <v>429</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3791.1309999999999</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t="s">
        <v>429</v>
      </c>
      <c r="J58" s="120" t="s">
        <v>429</v>
      </c>
      <c r="K58" s="120" t="s">
        <v>429</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518.54399999999998</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429</v>
      </c>
      <c r="J59" s="120" t="s">
        <v>429</v>
      </c>
      <c r="K59" s="120" t="s">
        <v>429</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434.87299999999999</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t="s">
        <v>429</v>
      </c>
      <c r="J60" s="120" t="s">
        <v>429</v>
      </c>
      <c r="K60" s="120" t="s">
        <v>429</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t="s">
        <v>429</v>
      </c>
      <c r="J61" s="120" t="s">
        <v>429</v>
      </c>
      <c r="K61" s="120" t="s">
        <v>429</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11767268.888362033</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429</v>
      </c>
      <c r="J62" s="120" t="s">
        <v>429</v>
      </c>
      <c r="K62" s="120" t="s">
        <v>429</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429</v>
      </c>
      <c r="J63" s="120" t="s">
        <v>429</v>
      </c>
      <c r="K63" s="120" t="s">
        <v>429</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0.44569999999999999</v>
      </c>
      <c r="F64" s="120" t="s">
        <v>433</v>
      </c>
      <c r="G64" s="120" t="s">
        <v>433</v>
      </c>
      <c r="H64" s="120">
        <v>7.1040000000000001E-3</v>
      </c>
      <c r="I64" s="120" t="s">
        <v>429</v>
      </c>
      <c r="J64" s="120" t="s">
        <v>429</v>
      </c>
      <c r="K64" s="120" t="s">
        <v>429</v>
      </c>
      <c r="L64" s="120" t="s">
        <v>429</v>
      </c>
      <c r="M64" s="120">
        <v>0.11857464000000001</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444</v>
      </c>
      <c r="AL64" s="69" t="s">
        <v>161</v>
      </c>
    </row>
    <row r="65" spans="1:38" s="2" customFormat="1" ht="26.25" customHeight="1" x14ac:dyDescent="0.25">
      <c r="A65" s="49" t="s">
        <v>54</v>
      </c>
      <c r="B65" s="52" t="s">
        <v>162</v>
      </c>
      <c r="C65" s="50" t="s">
        <v>163</v>
      </c>
      <c r="D65" s="51"/>
      <c r="E65" s="120">
        <v>0.62909999999999999</v>
      </c>
      <c r="F65" s="120" t="s">
        <v>431</v>
      </c>
      <c r="G65" s="120" t="s">
        <v>431</v>
      </c>
      <c r="H65" s="120">
        <v>1.3000000000000002E-3</v>
      </c>
      <c r="I65" s="120" t="s">
        <v>429</v>
      </c>
      <c r="J65" s="120" t="s">
        <v>429</v>
      </c>
      <c r="K65" s="120" t="s">
        <v>429</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467.39100000000002</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429</v>
      </c>
      <c r="J66" s="120" t="s">
        <v>429</v>
      </c>
      <c r="K66" s="120" t="s">
        <v>429</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429</v>
      </c>
      <c r="J67" s="120" t="s">
        <v>429</v>
      </c>
      <c r="K67" s="120" t="s">
        <v>429</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19.405999999999999</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429</v>
      </c>
      <c r="J68" s="120" t="s">
        <v>429</v>
      </c>
      <c r="K68" s="120" t="s">
        <v>429</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429</v>
      </c>
      <c r="J69" s="120" t="s">
        <v>429</v>
      </c>
      <c r="K69" s="120" t="s">
        <v>429</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8.5800000000000001E-2</v>
      </c>
      <c r="F70" s="120">
        <v>1.6177167142502444</v>
      </c>
      <c r="G70" s="120">
        <v>0.72922221978022828</v>
      </c>
      <c r="H70" s="120">
        <v>0.15761999999999998</v>
      </c>
      <c r="I70" s="120" t="s">
        <v>429</v>
      </c>
      <c r="J70" s="120" t="s">
        <v>429</v>
      </c>
      <c r="K70" s="120" t="s">
        <v>429</v>
      </c>
      <c r="L70" s="120" t="s">
        <v>429</v>
      </c>
      <c r="M70" s="120">
        <v>11.073</v>
      </c>
      <c r="N70" s="120">
        <v>1.0274157148859775E-3</v>
      </c>
      <c r="O70" s="120">
        <v>8.2193257190878199E-4</v>
      </c>
      <c r="P70" s="120">
        <v>0.19810274157148861</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429</v>
      </c>
      <c r="J71" s="120" t="s">
        <v>429</v>
      </c>
      <c r="K71" s="120" t="s">
        <v>429</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0.16909051</v>
      </c>
      <c r="F72" s="120">
        <v>0.26338226799999997</v>
      </c>
      <c r="G72" s="120">
        <v>0.28113725000000001</v>
      </c>
      <c r="H72" s="120" t="s">
        <v>433</v>
      </c>
      <c r="I72" s="120" t="s">
        <v>429</v>
      </c>
      <c r="J72" s="120" t="s">
        <v>429</v>
      </c>
      <c r="K72" s="120" t="s">
        <v>429</v>
      </c>
      <c r="L72" s="120" t="s">
        <v>429</v>
      </c>
      <c r="M72" s="120">
        <v>25.574550040000002</v>
      </c>
      <c r="N72" s="120">
        <v>12.024341614599999</v>
      </c>
      <c r="O72" s="120">
        <v>0.1766352544</v>
      </c>
      <c r="P72" s="120">
        <v>0.19998848939999997</v>
      </c>
      <c r="Q72" s="120" t="s">
        <v>429</v>
      </c>
      <c r="R72" s="120" t="s">
        <v>429</v>
      </c>
      <c r="S72" s="120" t="s">
        <v>429</v>
      </c>
      <c r="T72" s="120" t="s">
        <v>429</v>
      </c>
      <c r="U72" s="120" t="s">
        <v>429</v>
      </c>
      <c r="V72" s="120" t="s">
        <v>429</v>
      </c>
      <c r="W72" s="120">
        <v>10.673387363316095</v>
      </c>
      <c r="X72" s="120">
        <v>4.5201335876340502E-2</v>
      </c>
      <c r="Y72" s="120">
        <v>5.1766834352705286E-2</v>
      </c>
      <c r="Z72" s="120">
        <v>3.678714709628958E-2</v>
      </c>
      <c r="AA72" s="120">
        <v>3.464264844983464E-2</v>
      </c>
      <c r="AB72" s="120">
        <v>0.16839796577516999</v>
      </c>
      <c r="AC72" s="120">
        <v>2.3354197177363698</v>
      </c>
      <c r="AD72" s="120">
        <v>19.297217499999999</v>
      </c>
      <c r="AE72" s="31"/>
      <c r="AF72" s="133"/>
      <c r="AG72" s="133"/>
      <c r="AH72" s="133"/>
      <c r="AI72" s="133"/>
      <c r="AJ72" s="133"/>
      <c r="AK72" s="133">
        <v>3967.9380000000001</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t="s">
        <v>429</v>
      </c>
      <c r="J73" s="120" t="s">
        <v>429</v>
      </c>
      <c r="K73" s="120" t="s">
        <v>429</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15.3</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t="s">
        <v>429</v>
      </c>
      <c r="J74" s="120" t="s">
        <v>429</v>
      </c>
      <c r="K74" s="120" t="s">
        <v>429</v>
      </c>
      <c r="L74" s="120" t="s">
        <v>429</v>
      </c>
      <c r="M74" s="120" t="s">
        <v>431</v>
      </c>
      <c r="N74" s="120">
        <v>1.2E-2</v>
      </c>
      <c r="O74" s="120" t="s">
        <v>431</v>
      </c>
      <c r="P74" s="120" t="s">
        <v>431</v>
      </c>
      <c r="Q74" s="120" t="s">
        <v>429</v>
      </c>
      <c r="R74" s="120" t="s">
        <v>429</v>
      </c>
      <c r="S74" s="120" t="s">
        <v>429</v>
      </c>
      <c r="T74" s="120" t="s">
        <v>429</v>
      </c>
      <c r="U74" s="120" t="s">
        <v>429</v>
      </c>
      <c r="V74" s="120" t="s">
        <v>429</v>
      </c>
      <c r="W74" s="120">
        <v>1.8</v>
      </c>
      <c r="X74" s="120" t="s">
        <v>434</v>
      </c>
      <c r="Y74" s="120" t="s">
        <v>434</v>
      </c>
      <c r="Z74" s="120" t="s">
        <v>434</v>
      </c>
      <c r="AA74" s="120" t="s">
        <v>434</v>
      </c>
      <c r="AB74" s="120" t="s">
        <v>434</v>
      </c>
      <c r="AC74" s="120">
        <v>0.9</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429</v>
      </c>
      <c r="J75" s="120" t="s">
        <v>429</v>
      </c>
      <c r="K75" s="120" t="s">
        <v>429</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t="s">
        <v>429</v>
      </c>
      <c r="J76" s="120" t="s">
        <v>429</v>
      </c>
      <c r="K76" s="120" t="s">
        <v>429</v>
      </c>
      <c r="L76" s="120" t="s">
        <v>429</v>
      </c>
      <c r="M76" s="120" t="s">
        <v>431</v>
      </c>
      <c r="N76" s="120">
        <v>2.7598677999999999</v>
      </c>
      <c r="O76" s="120">
        <v>2.1869E-2</v>
      </c>
      <c r="P76" s="120" t="s">
        <v>434</v>
      </c>
      <c r="Q76" s="120" t="s">
        <v>429</v>
      </c>
      <c r="R76" s="120" t="s">
        <v>429</v>
      </c>
      <c r="S76" s="120" t="s">
        <v>429</v>
      </c>
      <c r="T76" s="120" t="s">
        <v>429</v>
      </c>
      <c r="U76" s="120" t="s">
        <v>429</v>
      </c>
      <c r="V76" s="120" t="s">
        <v>429</v>
      </c>
      <c r="W76" s="120">
        <v>6.5606999999999999E-2</v>
      </c>
      <c r="X76" s="120" t="s">
        <v>431</v>
      </c>
      <c r="Y76" s="120" t="s">
        <v>431</v>
      </c>
      <c r="Z76" s="120" t="s">
        <v>431</v>
      </c>
      <c r="AA76" s="120" t="s">
        <v>431</v>
      </c>
      <c r="AB76" s="120" t="s">
        <v>431</v>
      </c>
      <c r="AC76" s="120" t="s">
        <v>431</v>
      </c>
      <c r="AD76" s="120">
        <v>5.68594E-5</v>
      </c>
      <c r="AE76" s="31"/>
      <c r="AF76" s="133"/>
      <c r="AG76" s="133"/>
      <c r="AH76" s="133"/>
      <c r="AI76" s="133"/>
      <c r="AJ76" s="133"/>
      <c r="AK76" s="133">
        <v>21.869</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429</v>
      </c>
      <c r="J77" s="120" t="s">
        <v>429</v>
      </c>
      <c r="K77" s="120" t="s">
        <v>429</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9.217560000000001E-2</v>
      </c>
      <c r="H78" s="120" t="s">
        <v>431</v>
      </c>
      <c r="I78" s="120" t="s">
        <v>429</v>
      </c>
      <c r="J78" s="120" t="s">
        <v>429</v>
      </c>
      <c r="K78" s="120" t="s">
        <v>429</v>
      </c>
      <c r="L78" s="120" t="s">
        <v>429</v>
      </c>
      <c r="M78" s="120" t="s">
        <v>434</v>
      </c>
      <c r="N78" s="120">
        <v>0.4741457</v>
      </c>
      <c r="O78" s="120">
        <v>1.1871100000000001E-2</v>
      </c>
      <c r="P78" s="120">
        <v>5.5863999999999992E-3</v>
      </c>
      <c r="Q78" s="120" t="s">
        <v>429</v>
      </c>
      <c r="R78" s="120" t="s">
        <v>429</v>
      </c>
      <c r="S78" s="120" t="s">
        <v>429</v>
      </c>
      <c r="T78" s="120" t="s">
        <v>429</v>
      </c>
      <c r="U78" s="120" t="s">
        <v>429</v>
      </c>
      <c r="V78" s="120" t="s">
        <v>429</v>
      </c>
      <c r="W78" s="120">
        <v>0.27932000000000001</v>
      </c>
      <c r="X78" s="120" t="s">
        <v>434</v>
      </c>
      <c r="Y78" s="120" t="s">
        <v>434</v>
      </c>
      <c r="Z78" s="120" t="s">
        <v>434</v>
      </c>
      <c r="AA78" s="120" t="s">
        <v>434</v>
      </c>
      <c r="AB78" s="120" t="s">
        <v>434</v>
      </c>
      <c r="AC78" s="120">
        <v>9.0778999999999999E-2</v>
      </c>
      <c r="AD78" s="120">
        <v>2.5837099999999997E-4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429</v>
      </c>
      <c r="J79" s="120" t="s">
        <v>429</v>
      </c>
      <c r="K79" s="120" t="s">
        <v>429</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1.849518E-2</v>
      </c>
      <c r="F80" s="120">
        <v>0.22820905999999999</v>
      </c>
      <c r="G80" s="120">
        <v>7.4101200000000001E-3</v>
      </c>
      <c r="H80" s="120" t="s">
        <v>431</v>
      </c>
      <c r="I80" s="120" t="s">
        <v>429</v>
      </c>
      <c r="J80" s="120" t="s">
        <v>429</v>
      </c>
      <c r="K80" s="120" t="s">
        <v>429</v>
      </c>
      <c r="L80" s="120" t="s">
        <v>429</v>
      </c>
      <c r="M80" s="120">
        <v>0.15891305999999999</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429</v>
      </c>
      <c r="J81" s="120" t="s">
        <v>429</v>
      </c>
      <c r="K81" s="120" t="s">
        <v>429</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19.549797382576127</v>
      </c>
      <c r="G82" s="120" t="s">
        <v>431</v>
      </c>
      <c r="H82" s="120" t="s">
        <v>431</v>
      </c>
      <c r="I82" s="120" t="s">
        <v>429</v>
      </c>
      <c r="J82" s="120" t="s">
        <v>429</v>
      </c>
      <c r="K82" s="120" t="s">
        <v>429</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19.926293387911912</v>
      </c>
      <c r="AL82" s="69" t="s">
        <v>220</v>
      </c>
    </row>
    <row r="83" spans="1:38" s="2" customFormat="1" ht="26.25" customHeight="1" x14ac:dyDescent="0.25">
      <c r="A83" s="49" t="s">
        <v>54</v>
      </c>
      <c r="B83" s="58" t="s">
        <v>212</v>
      </c>
      <c r="C83" s="28" t="s">
        <v>213</v>
      </c>
      <c r="D83" s="51"/>
      <c r="E83" s="120" t="s">
        <v>431</v>
      </c>
      <c r="F83" s="120">
        <v>1.072212E-2</v>
      </c>
      <c r="G83" s="120" t="s">
        <v>431</v>
      </c>
      <c r="H83" s="120" t="s">
        <v>431</v>
      </c>
      <c r="I83" s="120" t="s">
        <v>429</v>
      </c>
      <c r="J83" s="120" t="s">
        <v>429</v>
      </c>
      <c r="K83" s="120" t="s">
        <v>429</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714.80799999999999</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429</v>
      </c>
      <c r="J84" s="120" t="s">
        <v>429</v>
      </c>
      <c r="K84" s="120" t="s">
        <v>429</v>
      </c>
      <c r="L84" s="120" t="s">
        <v>429</v>
      </c>
      <c r="M84" s="120">
        <v>0.3015775</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31.745000000000001</v>
      </c>
      <c r="AL84" s="69" t="s">
        <v>413</v>
      </c>
    </row>
    <row r="85" spans="1:38" s="2" customFormat="1" ht="26.25" customHeight="1" x14ac:dyDescent="0.25">
      <c r="A85" s="49" t="s">
        <v>209</v>
      </c>
      <c r="B85" s="28" t="s">
        <v>216</v>
      </c>
      <c r="C85" s="28" t="s">
        <v>404</v>
      </c>
      <c r="D85" s="51"/>
      <c r="E85" s="120" t="s">
        <v>431</v>
      </c>
      <c r="F85" s="120">
        <v>30.533716809902835</v>
      </c>
      <c r="G85" s="120" t="s">
        <v>431</v>
      </c>
      <c r="H85" s="120" t="s">
        <v>431</v>
      </c>
      <c r="I85" s="120" t="s">
        <v>429</v>
      </c>
      <c r="J85" s="120" t="s">
        <v>429</v>
      </c>
      <c r="K85" s="120" t="s">
        <v>429</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45.044265234600346</v>
      </c>
      <c r="AL85" s="69" t="s">
        <v>217</v>
      </c>
    </row>
    <row r="86" spans="1:38" s="2" customFormat="1" ht="26.25" customHeight="1" x14ac:dyDescent="0.25">
      <c r="A86" s="49" t="s">
        <v>209</v>
      </c>
      <c r="B86" s="28" t="s">
        <v>218</v>
      </c>
      <c r="C86" s="50" t="s">
        <v>219</v>
      </c>
      <c r="D86" s="51"/>
      <c r="E86" s="120" t="s">
        <v>431</v>
      </c>
      <c r="F86" s="120">
        <v>9.1935620883793661</v>
      </c>
      <c r="G86" s="120" t="s">
        <v>431</v>
      </c>
      <c r="H86" s="120" t="s">
        <v>431</v>
      </c>
      <c r="I86" s="120" t="s">
        <v>429</v>
      </c>
      <c r="J86" s="120" t="s">
        <v>429</v>
      </c>
      <c r="K86" s="120" t="s">
        <v>429</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v>2.3663522720351834E-3</v>
      </c>
      <c r="AD86" s="120" t="s">
        <v>431</v>
      </c>
      <c r="AE86" s="31"/>
      <c r="AF86" s="133"/>
      <c r="AG86" s="133"/>
      <c r="AH86" s="133"/>
      <c r="AI86" s="133"/>
      <c r="AJ86" s="133"/>
      <c r="AK86" s="133">
        <v>11.831761360175916</v>
      </c>
      <c r="AL86" s="69" t="s">
        <v>220</v>
      </c>
    </row>
    <row r="87" spans="1:38" s="2" customFormat="1" ht="26.25" customHeight="1" x14ac:dyDescent="0.25">
      <c r="A87" s="49" t="s">
        <v>209</v>
      </c>
      <c r="B87" s="28" t="s">
        <v>221</v>
      </c>
      <c r="C87" s="50" t="s">
        <v>222</v>
      </c>
      <c r="D87" s="51"/>
      <c r="E87" s="120" t="s">
        <v>431</v>
      </c>
      <c r="F87" s="120">
        <v>0.38717738087902903</v>
      </c>
      <c r="G87" s="120" t="s">
        <v>431</v>
      </c>
      <c r="H87" s="120" t="s">
        <v>431</v>
      </c>
      <c r="I87" s="120" t="s">
        <v>429</v>
      </c>
      <c r="J87" s="120" t="s">
        <v>429</v>
      </c>
      <c r="K87" s="120" t="s">
        <v>429</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v>9.4083564810947199E-5</v>
      </c>
      <c r="AD87" s="120" t="s">
        <v>431</v>
      </c>
      <c r="AE87" s="31"/>
      <c r="AF87" s="133"/>
      <c r="AG87" s="133"/>
      <c r="AH87" s="133"/>
      <c r="AI87" s="133"/>
      <c r="AJ87" s="133"/>
      <c r="AK87" s="133">
        <v>0.47041782405473598</v>
      </c>
      <c r="AL87" s="69" t="s">
        <v>220</v>
      </c>
    </row>
    <row r="88" spans="1:38" s="2" customFormat="1" ht="26.25" customHeight="1" x14ac:dyDescent="0.25">
      <c r="A88" s="49" t="s">
        <v>209</v>
      </c>
      <c r="B88" s="28" t="s">
        <v>223</v>
      </c>
      <c r="C88" s="50" t="s">
        <v>224</v>
      </c>
      <c r="D88" s="51"/>
      <c r="E88" s="120" t="s">
        <v>431</v>
      </c>
      <c r="F88" s="120">
        <v>8.4922557255523703</v>
      </c>
      <c r="G88" s="120" t="s">
        <v>431</v>
      </c>
      <c r="H88" s="120" t="s">
        <v>431</v>
      </c>
      <c r="I88" s="120" t="s">
        <v>429</v>
      </c>
      <c r="J88" s="120" t="s">
        <v>429</v>
      </c>
      <c r="K88" s="120" t="s">
        <v>429</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11.679291841687304</v>
      </c>
      <c r="AL88" s="69" t="s">
        <v>413</v>
      </c>
    </row>
    <row r="89" spans="1:38" s="2" customFormat="1" ht="26.25" customHeight="1" x14ac:dyDescent="0.25">
      <c r="A89" s="49" t="s">
        <v>209</v>
      </c>
      <c r="B89" s="28" t="s">
        <v>225</v>
      </c>
      <c r="C89" s="50" t="s">
        <v>226</v>
      </c>
      <c r="D89" s="51"/>
      <c r="E89" s="120" t="s">
        <v>431</v>
      </c>
      <c r="F89" s="120">
        <v>9.941784946774229</v>
      </c>
      <c r="G89" s="120" t="s">
        <v>431</v>
      </c>
      <c r="H89" s="120" t="s">
        <v>431</v>
      </c>
      <c r="I89" s="120" t="s">
        <v>429</v>
      </c>
      <c r="J89" s="120" t="s">
        <v>429</v>
      </c>
      <c r="K89" s="120" t="s">
        <v>429</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11.148522630916</v>
      </c>
      <c r="AL89" s="69" t="s">
        <v>413</v>
      </c>
    </row>
    <row r="90" spans="1:38" s="7" customFormat="1" ht="26.25" customHeight="1" x14ac:dyDescent="0.25">
      <c r="A90" s="49" t="s">
        <v>209</v>
      </c>
      <c r="B90" s="28" t="s">
        <v>227</v>
      </c>
      <c r="C90" s="50" t="s">
        <v>228</v>
      </c>
      <c r="D90" s="51"/>
      <c r="E90" s="120" t="s">
        <v>431</v>
      </c>
      <c r="F90" s="120">
        <v>9.8026759869283211</v>
      </c>
      <c r="G90" s="120" t="s">
        <v>431</v>
      </c>
      <c r="H90" s="120" t="s">
        <v>431</v>
      </c>
      <c r="I90" s="120" t="s">
        <v>429</v>
      </c>
      <c r="J90" s="120" t="s">
        <v>429</v>
      </c>
      <c r="K90" s="120" t="s">
        <v>429</v>
      </c>
      <c r="L90" s="120" t="s">
        <v>429</v>
      </c>
      <c r="M90" s="120" t="s">
        <v>431</v>
      </c>
      <c r="N90" s="120" t="s">
        <v>431</v>
      </c>
      <c r="O90" s="120" t="s">
        <v>431</v>
      </c>
      <c r="P90" s="120" t="s">
        <v>431</v>
      </c>
      <c r="Q90" s="120" t="s">
        <v>429</v>
      </c>
      <c r="R90" s="120" t="s">
        <v>429</v>
      </c>
      <c r="S90" s="120" t="s">
        <v>429</v>
      </c>
      <c r="T90" s="120" t="s">
        <v>429</v>
      </c>
      <c r="U90" s="120" t="s">
        <v>429</v>
      </c>
      <c r="V90" s="120" t="s">
        <v>429</v>
      </c>
      <c r="W90" s="120" t="s">
        <v>431</v>
      </c>
      <c r="X90" s="120">
        <v>2.2193181818181817E-2</v>
      </c>
      <c r="Y90" s="120">
        <v>1.1202272727272726E-2</v>
      </c>
      <c r="Z90" s="120">
        <v>1.1202272727272726E-2</v>
      </c>
      <c r="AA90" s="120">
        <v>1.1202272727272726E-2</v>
      </c>
      <c r="AB90" s="120">
        <v>5.5799999999999995E-2</v>
      </c>
      <c r="AC90" s="120">
        <v>1.25</v>
      </c>
      <c r="AD90" s="120" t="s">
        <v>431</v>
      </c>
      <c r="AE90" s="31"/>
      <c r="AF90" s="133"/>
      <c r="AG90" s="133"/>
      <c r="AH90" s="133"/>
      <c r="AI90" s="133"/>
      <c r="AJ90" s="133"/>
      <c r="AK90" s="133">
        <v>12.630125320653756</v>
      </c>
      <c r="AL90" s="69" t="s">
        <v>413</v>
      </c>
    </row>
    <row r="91" spans="1:38" s="2" customFormat="1" ht="26.25" customHeight="1" x14ac:dyDescent="0.25">
      <c r="A91" s="49" t="s">
        <v>209</v>
      </c>
      <c r="B91" s="52" t="s">
        <v>405</v>
      </c>
      <c r="C91" s="28" t="s">
        <v>229</v>
      </c>
      <c r="D91" s="51"/>
      <c r="E91" s="120">
        <v>2.9741332730470867E-2</v>
      </c>
      <c r="F91" s="120">
        <v>7.8718127864523257E-2</v>
      </c>
      <c r="G91" s="120">
        <v>5.4127218556883142E-3</v>
      </c>
      <c r="H91" s="120">
        <v>6.9495915421027163E-2</v>
      </c>
      <c r="I91" s="120" t="s">
        <v>429</v>
      </c>
      <c r="J91" s="120" t="s">
        <v>429</v>
      </c>
      <c r="K91" s="120" t="s">
        <v>429</v>
      </c>
      <c r="L91" s="120" t="s">
        <v>429</v>
      </c>
      <c r="M91" s="120">
        <v>0.90896547571632291</v>
      </c>
      <c r="N91" s="120">
        <v>1.4051569320727277</v>
      </c>
      <c r="O91" s="120">
        <v>9.0478602595048974E-2</v>
      </c>
      <c r="P91" s="120">
        <v>1.0216064429610393E-4</v>
      </c>
      <c r="Q91" s="120" t="s">
        <v>429</v>
      </c>
      <c r="R91" s="120" t="s">
        <v>429</v>
      </c>
      <c r="S91" s="120" t="s">
        <v>429</v>
      </c>
      <c r="T91" s="120" t="s">
        <v>429</v>
      </c>
      <c r="U91" s="120" t="s">
        <v>429</v>
      </c>
      <c r="V91" s="120" t="s">
        <v>429</v>
      </c>
      <c r="W91" s="120">
        <v>1.6264076005066787E-3</v>
      </c>
      <c r="X91" s="120">
        <v>1.8053124365624135E-3</v>
      </c>
      <c r="Y91" s="120">
        <v>7.318834202280054E-4</v>
      </c>
      <c r="Z91" s="120">
        <v>7.318834202280054E-4</v>
      </c>
      <c r="AA91" s="120">
        <v>7.318834202280054E-4</v>
      </c>
      <c r="AB91" s="120">
        <v>4.0009626972464301E-3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429</v>
      </c>
      <c r="J92" s="120" t="s">
        <v>429</v>
      </c>
      <c r="K92" s="120" t="s">
        <v>429</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1.8853827549999997</v>
      </c>
      <c r="G93" s="120" t="s">
        <v>431</v>
      </c>
      <c r="H93" s="120" t="s">
        <v>431</v>
      </c>
      <c r="I93" s="120" t="s">
        <v>429</v>
      </c>
      <c r="J93" s="120" t="s">
        <v>429</v>
      </c>
      <c r="K93" s="120" t="s">
        <v>429</v>
      </c>
      <c r="L93" s="120" t="s">
        <v>429</v>
      </c>
      <c r="M93" s="120" t="s">
        <v>431</v>
      </c>
      <c r="N93" s="120" t="s">
        <v>431</v>
      </c>
      <c r="O93" s="120" t="s">
        <v>431</v>
      </c>
      <c r="P93" s="120" t="s">
        <v>431</v>
      </c>
      <c r="Q93" s="120" t="s">
        <v>429</v>
      </c>
      <c r="R93" s="120" t="s">
        <v>429</v>
      </c>
      <c r="S93" s="120" t="s">
        <v>429</v>
      </c>
      <c r="T93" s="120" t="s">
        <v>429</v>
      </c>
      <c r="U93" s="120" t="s">
        <v>429</v>
      </c>
      <c r="V93" s="120" t="s">
        <v>429</v>
      </c>
      <c r="W93" s="120">
        <v>0.58899999999999997</v>
      </c>
      <c r="X93" s="120">
        <v>6.2078260869565222E-2</v>
      </c>
      <c r="Y93" s="120">
        <v>5.6947826086956525E-2</v>
      </c>
      <c r="Z93" s="120">
        <v>2.1547826086956524E-2</v>
      </c>
      <c r="AA93" s="120">
        <v>3.642608695652174E-2</v>
      </c>
      <c r="AB93" s="120">
        <v>0.17699999999999999</v>
      </c>
      <c r="AC93" s="120">
        <v>0.1178</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429</v>
      </c>
      <c r="J94" s="120" t="s">
        <v>429</v>
      </c>
      <c r="K94" s="120" t="s">
        <v>429</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t="s">
        <v>429</v>
      </c>
      <c r="J95" s="120" t="s">
        <v>429</v>
      </c>
      <c r="K95" s="120" t="s">
        <v>429</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429</v>
      </c>
      <c r="J96" s="120" t="s">
        <v>429</v>
      </c>
      <c r="K96" s="120" t="s">
        <v>429</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429</v>
      </c>
      <c r="J97" s="120" t="s">
        <v>429</v>
      </c>
      <c r="K97" s="120" t="s">
        <v>429</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429</v>
      </c>
      <c r="J98" s="120" t="s">
        <v>429</v>
      </c>
      <c r="K98" s="120" t="s">
        <v>429</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0.16222868915393465</v>
      </c>
      <c r="F99" s="120">
        <v>12.458564895732581</v>
      </c>
      <c r="G99" s="120" t="s">
        <v>431</v>
      </c>
      <c r="H99" s="120">
        <v>6.6670488049622341</v>
      </c>
      <c r="I99" s="120" t="s">
        <v>429</v>
      </c>
      <c r="J99" s="120" t="s">
        <v>429</v>
      </c>
      <c r="K99" s="120" t="s">
        <v>429</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809.97699999999998</v>
      </c>
      <c r="AL99" s="69" t="s">
        <v>246</v>
      </c>
    </row>
    <row r="100" spans="1:38" s="2" customFormat="1" ht="26.25" customHeight="1" x14ac:dyDescent="0.25">
      <c r="A100" s="49" t="s">
        <v>244</v>
      </c>
      <c r="B100" s="49" t="s">
        <v>247</v>
      </c>
      <c r="C100" s="50" t="s">
        <v>409</v>
      </c>
      <c r="D100" s="60"/>
      <c r="E100" s="120">
        <v>0.16495123903135611</v>
      </c>
      <c r="F100" s="120">
        <v>16.692966454019707</v>
      </c>
      <c r="G100" s="120" t="s">
        <v>431</v>
      </c>
      <c r="H100" s="120">
        <v>7.420505238618178</v>
      </c>
      <c r="I100" s="120" t="s">
        <v>429</v>
      </c>
      <c r="J100" s="120" t="s">
        <v>429</v>
      </c>
      <c r="K100" s="120" t="s">
        <v>429</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1518.5409999999999</v>
      </c>
      <c r="AL100" s="69" t="s">
        <v>246</v>
      </c>
    </row>
    <row r="101" spans="1:38" s="2" customFormat="1" ht="26.25" customHeight="1" x14ac:dyDescent="0.25">
      <c r="A101" s="49" t="s">
        <v>244</v>
      </c>
      <c r="B101" s="49" t="s">
        <v>248</v>
      </c>
      <c r="C101" s="50" t="s">
        <v>249</v>
      </c>
      <c r="D101" s="60"/>
      <c r="E101" s="120">
        <v>3.6640828223999992E-2</v>
      </c>
      <c r="F101" s="120">
        <v>0.11076069008280037</v>
      </c>
      <c r="G101" s="120" t="s">
        <v>431</v>
      </c>
      <c r="H101" s="120">
        <v>0.82245876496457115</v>
      </c>
      <c r="I101" s="120" t="s">
        <v>429</v>
      </c>
      <c r="J101" s="120" t="s">
        <v>429</v>
      </c>
      <c r="K101" s="120" t="s">
        <v>429</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342.14400000000001</v>
      </c>
      <c r="AL101" s="69" t="s">
        <v>246</v>
      </c>
    </row>
    <row r="102" spans="1:38" s="2" customFormat="1" ht="26.25" customHeight="1" x14ac:dyDescent="0.25">
      <c r="A102" s="49" t="s">
        <v>244</v>
      </c>
      <c r="B102" s="49" t="s">
        <v>250</v>
      </c>
      <c r="C102" s="50" t="s">
        <v>387</v>
      </c>
      <c r="D102" s="60"/>
      <c r="E102" s="120">
        <v>3.6581782240506441E-2</v>
      </c>
      <c r="F102" s="120">
        <v>1.5580458955708985</v>
      </c>
      <c r="G102" s="120" t="s">
        <v>431</v>
      </c>
      <c r="H102" s="120">
        <v>8.4971714179996347</v>
      </c>
      <c r="I102" s="120" t="s">
        <v>429</v>
      </c>
      <c r="J102" s="120" t="s">
        <v>429</v>
      </c>
      <c r="K102" s="120" t="s">
        <v>429</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3728.991</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429</v>
      </c>
      <c r="J103" s="120" t="s">
        <v>429</v>
      </c>
      <c r="K103" s="120" t="s">
        <v>429</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7.1881429880000028E-3</v>
      </c>
      <c r="F104" s="120">
        <v>1.6301299925758728E-2</v>
      </c>
      <c r="G104" s="120" t="s">
        <v>431</v>
      </c>
      <c r="H104" s="120">
        <v>0.15153860003200006</v>
      </c>
      <c r="I104" s="120" t="s">
        <v>429</v>
      </c>
      <c r="J104" s="120" t="s">
        <v>429</v>
      </c>
      <c r="K104" s="120" t="s">
        <v>429</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49.749000000000002</v>
      </c>
      <c r="AL104" s="69" t="s">
        <v>246</v>
      </c>
    </row>
    <row r="105" spans="1:38" s="2" customFormat="1" ht="26.25" customHeight="1" x14ac:dyDescent="0.25">
      <c r="A105" s="49" t="s">
        <v>244</v>
      </c>
      <c r="B105" s="49" t="s">
        <v>255</v>
      </c>
      <c r="C105" s="50" t="s">
        <v>256</v>
      </c>
      <c r="D105" s="60"/>
      <c r="E105" s="120">
        <v>3.6617662414415234E-2</v>
      </c>
      <c r="F105" s="120">
        <v>0.14441424802179129</v>
      </c>
      <c r="G105" s="120" t="s">
        <v>431</v>
      </c>
      <c r="H105" s="120">
        <v>0.88361763581478092</v>
      </c>
      <c r="I105" s="120" t="s">
        <v>429</v>
      </c>
      <c r="J105" s="120" t="s">
        <v>429</v>
      </c>
      <c r="K105" s="120" t="s">
        <v>429</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66.748000000000005</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429</v>
      </c>
      <c r="J106" s="120" t="s">
        <v>429</v>
      </c>
      <c r="K106" s="120" t="s">
        <v>429</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0.11488873796735999</v>
      </c>
      <c r="F107" s="120">
        <v>0.43595780101406334</v>
      </c>
      <c r="G107" s="120" t="s">
        <v>431</v>
      </c>
      <c r="H107" s="120">
        <v>1.3038850487753475</v>
      </c>
      <c r="I107" s="120" t="s">
        <v>429</v>
      </c>
      <c r="J107" s="120" t="s">
        <v>429</v>
      </c>
      <c r="K107" s="120" t="s">
        <v>429</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8288.14</v>
      </c>
      <c r="AL107" s="69" t="s">
        <v>246</v>
      </c>
    </row>
    <row r="108" spans="1:38" s="2" customFormat="1" ht="26.25" customHeight="1" x14ac:dyDescent="0.25">
      <c r="A108" s="49" t="s">
        <v>244</v>
      </c>
      <c r="B108" s="49" t="s">
        <v>260</v>
      </c>
      <c r="C108" s="50" t="s">
        <v>381</v>
      </c>
      <c r="D108" s="60"/>
      <c r="E108" s="120">
        <v>2.7274270187354396E-2</v>
      </c>
      <c r="F108" s="120">
        <v>0.35408867599714311</v>
      </c>
      <c r="G108" s="120" t="s">
        <v>431</v>
      </c>
      <c r="H108" s="120">
        <v>0.5300742971746768</v>
      </c>
      <c r="I108" s="120" t="s">
        <v>429</v>
      </c>
      <c r="J108" s="120" t="s">
        <v>429</v>
      </c>
      <c r="K108" s="120" t="s">
        <v>429</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4977.4319999999998</v>
      </c>
      <c r="AL108" s="69" t="s">
        <v>246</v>
      </c>
    </row>
    <row r="109" spans="1:38" s="2" customFormat="1" ht="26.25" customHeight="1" x14ac:dyDescent="0.25">
      <c r="A109" s="49" t="s">
        <v>244</v>
      </c>
      <c r="B109" s="49" t="s">
        <v>261</v>
      </c>
      <c r="C109" s="50" t="s">
        <v>382</v>
      </c>
      <c r="D109" s="60"/>
      <c r="E109" s="120">
        <v>1.598918431932583E-2</v>
      </c>
      <c r="F109" s="120">
        <v>0.17199052008503524</v>
      </c>
      <c r="G109" s="120" t="s">
        <v>431</v>
      </c>
      <c r="H109" s="120">
        <v>0.4157464154253957</v>
      </c>
      <c r="I109" s="120" t="s">
        <v>429</v>
      </c>
      <c r="J109" s="120" t="s">
        <v>429</v>
      </c>
      <c r="K109" s="120" t="s">
        <v>429</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781.64300000000003</v>
      </c>
      <c r="AL109" s="69" t="s">
        <v>246</v>
      </c>
    </row>
    <row r="110" spans="1:38" s="2" customFormat="1" ht="26.25" customHeight="1" x14ac:dyDescent="0.25">
      <c r="A110" s="49" t="s">
        <v>244</v>
      </c>
      <c r="B110" s="49" t="s">
        <v>262</v>
      </c>
      <c r="C110" s="50" t="s">
        <v>383</v>
      </c>
      <c r="D110" s="60"/>
      <c r="E110" s="120">
        <v>1.1424763036155141E-3</v>
      </c>
      <c r="F110" s="120">
        <v>8.6304777772990057E-3</v>
      </c>
      <c r="G110" s="120" t="s">
        <v>431</v>
      </c>
      <c r="H110" s="120">
        <v>2.5751431856139467E-2</v>
      </c>
      <c r="I110" s="120" t="s">
        <v>429</v>
      </c>
      <c r="J110" s="120" t="s">
        <v>429</v>
      </c>
      <c r="K110" s="120" t="s">
        <v>429</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131.619</v>
      </c>
      <c r="AL110" s="69" t="s">
        <v>246</v>
      </c>
    </row>
    <row r="111" spans="1:38" s="2" customFormat="1" ht="26.25" customHeight="1" x14ac:dyDescent="0.25">
      <c r="A111" s="49" t="s">
        <v>244</v>
      </c>
      <c r="B111" s="49" t="s">
        <v>263</v>
      </c>
      <c r="C111" s="50" t="s">
        <v>377</v>
      </c>
      <c r="D111" s="60"/>
      <c r="E111" s="120">
        <v>1.2434515146666667E-3</v>
      </c>
      <c r="F111" s="120">
        <v>3.7588000742508373E-3</v>
      </c>
      <c r="G111" s="120" t="s">
        <v>431</v>
      </c>
      <c r="H111" s="120">
        <v>2.7911148481523811E-2</v>
      </c>
      <c r="I111" s="120" t="s">
        <v>429</v>
      </c>
      <c r="J111" s="120" t="s">
        <v>429</v>
      </c>
      <c r="K111" s="120" t="s">
        <v>429</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37.735999999999997</v>
      </c>
      <c r="AL111" s="69" t="s">
        <v>246</v>
      </c>
    </row>
    <row r="112" spans="1:38" s="2" customFormat="1" ht="26.25" customHeight="1" x14ac:dyDescent="0.25">
      <c r="A112" s="49" t="s">
        <v>264</v>
      </c>
      <c r="B112" s="49" t="s">
        <v>265</v>
      </c>
      <c r="C112" s="50" t="s">
        <v>266</v>
      </c>
      <c r="D112" s="51"/>
      <c r="E112" s="120">
        <v>5.0463399999999998</v>
      </c>
      <c r="F112" s="120" t="s">
        <v>431</v>
      </c>
      <c r="G112" s="120" t="s">
        <v>431</v>
      </c>
      <c r="H112" s="120">
        <v>4.3566672143749994</v>
      </c>
      <c r="I112" s="120" t="s">
        <v>429</v>
      </c>
      <c r="J112" s="120" t="s">
        <v>429</v>
      </c>
      <c r="K112" s="120" t="s">
        <v>429</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126158500</v>
      </c>
      <c r="AL112" s="69" t="s">
        <v>419</v>
      </c>
    </row>
    <row r="113" spans="1:38" s="2" customFormat="1" ht="26.25" customHeight="1" x14ac:dyDescent="0.25">
      <c r="A113" s="49" t="s">
        <v>264</v>
      </c>
      <c r="B113" s="61" t="s">
        <v>267</v>
      </c>
      <c r="C113" s="62" t="s">
        <v>268</v>
      </c>
      <c r="D113" s="51"/>
      <c r="E113" s="120">
        <v>5.593780339800607</v>
      </c>
      <c r="F113" s="120">
        <v>12.89526485584434</v>
      </c>
      <c r="G113" s="120" t="s">
        <v>431</v>
      </c>
      <c r="H113" s="120">
        <v>25.937337210384122</v>
      </c>
      <c r="I113" s="120" t="s">
        <v>429</v>
      </c>
      <c r="J113" s="120" t="s">
        <v>429</v>
      </c>
      <c r="K113" s="120" t="s">
        <v>429</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6.0060000000000002E-2</v>
      </c>
      <c r="F114" s="120" t="s">
        <v>431</v>
      </c>
      <c r="G114" s="120" t="s">
        <v>431</v>
      </c>
      <c r="H114" s="120">
        <v>0.19519500000000001</v>
      </c>
      <c r="I114" s="120" t="s">
        <v>429</v>
      </c>
      <c r="J114" s="120" t="s">
        <v>429</v>
      </c>
      <c r="K114" s="120" t="s">
        <v>429</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7.406835037648056E-2</v>
      </c>
      <c r="F115" s="120" t="s">
        <v>431</v>
      </c>
      <c r="G115" s="120" t="s">
        <v>431</v>
      </c>
      <c r="H115" s="120">
        <v>0.14813670075296112</v>
      </c>
      <c r="I115" s="120" t="s">
        <v>429</v>
      </c>
      <c r="J115" s="120" t="s">
        <v>429</v>
      </c>
      <c r="K115" s="120" t="s">
        <v>429</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9.8556911564472063E-2</v>
      </c>
      <c r="G116" s="120" t="s">
        <v>431</v>
      </c>
      <c r="H116" s="120">
        <v>0.9489156042260386</v>
      </c>
      <c r="I116" s="120" t="s">
        <v>429</v>
      </c>
      <c r="J116" s="120" t="s">
        <v>429</v>
      </c>
      <c r="K116" s="120" t="s">
        <v>429</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429</v>
      </c>
      <c r="J117" s="120" t="s">
        <v>429</v>
      </c>
      <c r="K117" s="120" t="s">
        <v>429</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429</v>
      </c>
      <c r="J118" s="120" t="s">
        <v>429</v>
      </c>
      <c r="K118" s="120" t="s">
        <v>429</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t="s">
        <v>429</v>
      </c>
      <c r="J119" s="120" t="s">
        <v>429</v>
      </c>
      <c r="K119" s="120" t="s">
        <v>429</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t="s">
        <v>429</v>
      </c>
      <c r="J120" s="120" t="s">
        <v>429</v>
      </c>
      <c r="K120" s="120" t="s">
        <v>429</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1.7857918988681671</v>
      </c>
      <c r="G121" s="120" t="s">
        <v>431</v>
      </c>
      <c r="H121" s="120" t="s">
        <v>431</v>
      </c>
      <c r="I121" s="120" t="s">
        <v>429</v>
      </c>
      <c r="J121" s="120" t="s">
        <v>429</v>
      </c>
      <c r="K121" s="120" t="s">
        <v>429</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429</v>
      </c>
      <c r="J122" s="120" t="s">
        <v>429</v>
      </c>
      <c r="K122" s="120" t="s">
        <v>429</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5.8256902679999998</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4.9765415828776333E-2</v>
      </c>
      <c r="F123" s="120">
        <v>5.7512938782120958E-2</v>
      </c>
      <c r="G123" s="120">
        <v>4.9703990743711771E-3</v>
      </c>
      <c r="H123" s="120">
        <v>3.6168117024126444E-2</v>
      </c>
      <c r="I123" s="120" t="s">
        <v>429</v>
      </c>
      <c r="J123" s="120" t="s">
        <v>429</v>
      </c>
      <c r="K123" s="120" t="s">
        <v>429</v>
      </c>
      <c r="L123" s="120" t="s">
        <v>429</v>
      </c>
      <c r="M123" s="120">
        <v>1.1832987465291773</v>
      </c>
      <c r="N123" s="120">
        <v>3.6738803224890221E-3</v>
      </c>
      <c r="O123" s="120">
        <v>7.9000429697980972E-3</v>
      </c>
      <c r="P123" s="120">
        <v>1.5831461037228076E-3</v>
      </c>
      <c r="Q123" s="120" t="s">
        <v>429</v>
      </c>
      <c r="R123" s="120" t="s">
        <v>429</v>
      </c>
      <c r="S123" s="120" t="s">
        <v>429</v>
      </c>
      <c r="T123" s="120" t="s">
        <v>429</v>
      </c>
      <c r="U123" s="120" t="s">
        <v>429</v>
      </c>
      <c r="V123" s="120" t="s">
        <v>429</v>
      </c>
      <c r="W123" s="120">
        <v>0.18227935000000001</v>
      </c>
      <c r="X123" s="120">
        <v>1.8054953111076088E-2</v>
      </c>
      <c r="Y123" s="120">
        <v>4.4601355694780589E-2</v>
      </c>
      <c r="Z123" s="120">
        <v>1.2395517256256875E-2</v>
      </c>
      <c r="AA123" s="120">
        <v>3.7770337104342105E-3</v>
      </c>
      <c r="AB123" s="120">
        <v>7.8828859772547763E-2</v>
      </c>
      <c r="AC123" s="120">
        <v>3.6455870000000001E-2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429</v>
      </c>
      <c r="J124" s="120" t="s">
        <v>429</v>
      </c>
      <c r="K124" s="120" t="s">
        <v>429</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0.13172348087369884</v>
      </c>
      <c r="G125" s="120" t="s">
        <v>433</v>
      </c>
      <c r="H125" s="120">
        <v>4.3907826957899606E-3</v>
      </c>
      <c r="I125" s="120" t="s">
        <v>429</v>
      </c>
      <c r="J125" s="120" t="s">
        <v>429</v>
      </c>
      <c r="K125" s="120" t="s">
        <v>429</v>
      </c>
      <c r="L125" s="120" t="s">
        <v>429</v>
      </c>
      <c r="M125" s="120">
        <v>9.9453205889685758</v>
      </c>
      <c r="N125" s="120">
        <v>1.3172348087369882E-3</v>
      </c>
      <c r="O125" s="120">
        <v>1.3172348087369882E-3</v>
      </c>
      <c r="P125" s="120">
        <v>8.7815653915799231E-6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1844.2424749598574</v>
      </c>
      <c r="AL125" s="69" t="s">
        <v>426</v>
      </c>
    </row>
    <row r="126" spans="1:38" s="2" customFormat="1" ht="26.25" customHeight="1" x14ac:dyDescent="0.25">
      <c r="A126" s="49" t="s">
        <v>289</v>
      </c>
      <c r="B126" s="49" t="s">
        <v>292</v>
      </c>
      <c r="C126" s="50" t="s">
        <v>293</v>
      </c>
      <c r="D126" s="51"/>
      <c r="E126" s="120" t="s">
        <v>431</v>
      </c>
      <c r="F126" s="120" t="s">
        <v>431</v>
      </c>
      <c r="G126" s="120" t="s">
        <v>431</v>
      </c>
      <c r="H126" s="120">
        <v>0.56697149999999996</v>
      </c>
      <c r="I126" s="120" t="s">
        <v>429</v>
      </c>
      <c r="J126" s="120" t="s">
        <v>429</v>
      </c>
      <c r="K126" s="120" t="s">
        <v>429</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549.39599999999996</v>
      </c>
      <c r="AL126" s="69" t="s">
        <v>425</v>
      </c>
    </row>
    <row r="127" spans="1:38" s="2" customFormat="1" ht="26.25" customHeight="1" x14ac:dyDescent="0.25">
      <c r="A127" s="49" t="s">
        <v>289</v>
      </c>
      <c r="B127" s="49" t="s">
        <v>294</v>
      </c>
      <c r="C127" s="50" t="s">
        <v>295</v>
      </c>
      <c r="D127" s="51"/>
      <c r="E127" s="120" t="s">
        <v>431</v>
      </c>
      <c r="F127" s="120" t="s">
        <v>431</v>
      </c>
      <c r="G127" s="120" t="s">
        <v>431</v>
      </c>
      <c r="H127" s="120">
        <v>4.9998438112764165E-2</v>
      </c>
      <c r="I127" s="120" t="s">
        <v>429</v>
      </c>
      <c r="J127" s="120" t="s">
        <v>429</v>
      </c>
      <c r="K127" s="120" t="s">
        <v>429</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429</v>
      </c>
      <c r="J128" s="120" t="s">
        <v>429</v>
      </c>
      <c r="K128" s="120" t="s">
        <v>429</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2.0149999999999998E-2</v>
      </c>
      <c r="F129" s="120">
        <v>1.0075000000000001E-3</v>
      </c>
      <c r="G129" s="120">
        <v>4.5337500000000003E-2</v>
      </c>
      <c r="H129" s="120">
        <v>2.7500000000000002E-4</v>
      </c>
      <c r="I129" s="120" t="s">
        <v>429</v>
      </c>
      <c r="J129" s="120" t="s">
        <v>429</v>
      </c>
      <c r="K129" s="120" t="s">
        <v>429</v>
      </c>
      <c r="L129" s="120" t="s">
        <v>429</v>
      </c>
      <c r="M129" s="120">
        <v>1.51125E-3</v>
      </c>
      <c r="N129" s="120">
        <v>7.8349999999999989E-2</v>
      </c>
      <c r="O129" s="120">
        <v>9.0000000000000008E-4</v>
      </c>
      <c r="P129" s="120">
        <v>7.4999999999999993E-5</v>
      </c>
      <c r="Q129" s="120" t="s">
        <v>429</v>
      </c>
      <c r="R129" s="120" t="s">
        <v>429</v>
      </c>
      <c r="S129" s="120" t="s">
        <v>429</v>
      </c>
      <c r="T129" s="120" t="s">
        <v>429</v>
      </c>
      <c r="U129" s="120" t="s">
        <v>429</v>
      </c>
      <c r="V129" s="120" t="s">
        <v>429</v>
      </c>
      <c r="W129" s="120">
        <v>9.2500000000000004E-4</v>
      </c>
      <c r="X129" s="120">
        <v>2.9735999999999994E-6</v>
      </c>
      <c r="Y129" s="120">
        <v>6.3504000000000002E-6</v>
      </c>
      <c r="Z129" s="120">
        <v>3.36E-6</v>
      </c>
      <c r="AA129" s="120">
        <v>4.1160000000000001E-6</v>
      </c>
      <c r="AB129" s="120">
        <v>1.6799999999999998E-5</v>
      </c>
      <c r="AC129" s="120">
        <v>9.2500000000000004E-4</v>
      </c>
      <c r="AD129" s="120" t="s">
        <v>431</v>
      </c>
      <c r="AE129" s="31"/>
      <c r="AF129" s="133"/>
      <c r="AG129" s="133"/>
      <c r="AH129" s="133"/>
      <c r="AI129" s="133"/>
      <c r="AJ129" s="133"/>
      <c r="AK129" s="133">
        <v>2.5</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429</v>
      </c>
      <c r="J130" s="120" t="s">
        <v>429</v>
      </c>
      <c r="K130" s="120" t="s">
        <v>429</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2.1700000000000001E-2</v>
      </c>
      <c r="F131" s="120">
        <v>1.023E-3</v>
      </c>
      <c r="G131" s="120">
        <v>2.1700000000000001E-3</v>
      </c>
      <c r="H131" s="120">
        <v>6.1999999999999999E-7</v>
      </c>
      <c r="I131" s="120" t="s">
        <v>429</v>
      </c>
      <c r="J131" s="120" t="s">
        <v>429</v>
      </c>
      <c r="K131" s="120" t="s">
        <v>429</v>
      </c>
      <c r="L131" s="120" t="s">
        <v>429</v>
      </c>
      <c r="M131" s="120">
        <v>2.604E-3</v>
      </c>
      <c r="N131" s="120">
        <v>0.186</v>
      </c>
      <c r="O131" s="120">
        <v>1.6430000000000001E-3</v>
      </c>
      <c r="P131" s="120">
        <v>1.9840000000000001E-3</v>
      </c>
      <c r="Q131" s="120" t="s">
        <v>429</v>
      </c>
      <c r="R131" s="120" t="s">
        <v>429</v>
      </c>
      <c r="S131" s="120" t="s">
        <v>429</v>
      </c>
      <c r="T131" s="120" t="s">
        <v>429</v>
      </c>
      <c r="U131" s="120" t="s">
        <v>429</v>
      </c>
      <c r="V131" s="120" t="s">
        <v>429</v>
      </c>
      <c r="W131" s="120">
        <v>9.6100000000000005E-4</v>
      </c>
      <c r="X131" s="120" t="s">
        <v>431</v>
      </c>
      <c r="Y131" s="120" t="s">
        <v>431</v>
      </c>
      <c r="Z131" s="120" t="s">
        <v>431</v>
      </c>
      <c r="AA131" s="120" t="s">
        <v>431</v>
      </c>
      <c r="AB131" s="120" t="s">
        <v>431</v>
      </c>
      <c r="AC131" s="120">
        <v>1.9220000000000001E-4</v>
      </c>
      <c r="AD131" s="120" t="s">
        <v>431</v>
      </c>
      <c r="AE131" s="31"/>
      <c r="AF131" s="133"/>
      <c r="AG131" s="133"/>
      <c r="AH131" s="133"/>
      <c r="AI131" s="133"/>
      <c r="AJ131" s="133"/>
      <c r="AK131" s="133">
        <v>3.1</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429</v>
      </c>
      <c r="J132" s="120" t="s">
        <v>429</v>
      </c>
      <c r="K132" s="120" t="s">
        <v>429</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3.6791904000000007E-3</v>
      </c>
      <c r="F133" s="120">
        <v>3.9244697600000007E-4</v>
      </c>
      <c r="G133" s="120">
        <v>1.3858283840000004E-3</v>
      </c>
      <c r="H133" s="120" t="s">
        <v>431</v>
      </c>
      <c r="I133" s="120" t="s">
        <v>429</v>
      </c>
      <c r="J133" s="120" t="s">
        <v>429</v>
      </c>
      <c r="K133" s="120" t="s">
        <v>429</v>
      </c>
      <c r="L133" s="120" t="s">
        <v>429</v>
      </c>
      <c r="M133" s="120">
        <v>5.2735062400000015E-3</v>
      </c>
      <c r="N133" s="120">
        <v>2.452793600000001E-7</v>
      </c>
      <c r="O133" s="120">
        <v>6.1687759040000023E-5</v>
      </c>
      <c r="P133" s="120">
        <v>2.4527936000000004E-2</v>
      </c>
      <c r="Q133" s="120" t="s">
        <v>429</v>
      </c>
      <c r="R133" s="120" t="s">
        <v>429</v>
      </c>
      <c r="S133" s="120" t="s">
        <v>429</v>
      </c>
      <c r="T133" s="120" t="s">
        <v>429</v>
      </c>
      <c r="U133" s="120" t="s">
        <v>429</v>
      </c>
      <c r="V133" s="120" t="s">
        <v>429</v>
      </c>
      <c r="W133" s="120">
        <v>0.10179093440000003</v>
      </c>
      <c r="X133" s="120">
        <v>1.9131790080000002E-6</v>
      </c>
      <c r="Y133" s="120">
        <v>1.0448900736000005E-6</v>
      </c>
      <c r="Z133" s="120">
        <v>9.3206156800000018E-7</v>
      </c>
      <c r="AA133" s="120">
        <v>1.0154565504000003E-6</v>
      </c>
      <c r="AB133" s="120">
        <v>4.9055872000000011E-6</v>
      </c>
      <c r="AC133" s="120">
        <v>2.0358186880000004E-2</v>
      </c>
      <c r="AD133" s="120">
        <v>5.028226880000001E-3</v>
      </c>
      <c r="AE133" s="31"/>
      <c r="AF133" s="133"/>
      <c r="AG133" s="133"/>
      <c r="AH133" s="133"/>
      <c r="AI133" s="133"/>
      <c r="AJ133" s="133"/>
      <c r="AK133" s="133">
        <v>12263.968000000003</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429</v>
      </c>
      <c r="J134" s="120" t="s">
        <v>429</v>
      </c>
      <c r="K134" s="120" t="s">
        <v>429</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429</v>
      </c>
      <c r="J135" s="120" t="s">
        <v>429</v>
      </c>
      <c r="K135" s="120" t="s">
        <v>429</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1.0712416312404363E-2</v>
      </c>
      <c r="G136" s="120" t="s">
        <v>431</v>
      </c>
      <c r="H136" s="120" t="s">
        <v>431</v>
      </c>
      <c r="I136" s="120" t="s">
        <v>429</v>
      </c>
      <c r="J136" s="120" t="s">
        <v>429</v>
      </c>
      <c r="K136" s="120" t="s">
        <v>429</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429</v>
      </c>
      <c r="J137" s="120" t="s">
        <v>429</v>
      </c>
      <c r="K137" s="120" t="s">
        <v>429</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429</v>
      </c>
      <c r="J138" s="120" t="s">
        <v>429</v>
      </c>
      <c r="K138" s="120" t="s">
        <v>429</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t="s">
        <v>429</v>
      </c>
      <c r="J139" s="120" t="s">
        <v>429</v>
      </c>
      <c r="K139" s="120" t="s">
        <v>429</v>
      </c>
      <c r="L139" s="120" t="s">
        <v>429</v>
      </c>
      <c r="M139" s="120" t="s">
        <v>434</v>
      </c>
      <c r="N139" s="120">
        <v>6.0809584901804642E-4</v>
      </c>
      <c r="O139" s="120">
        <v>1.2258559223656603E-3</v>
      </c>
      <c r="P139" s="120">
        <v>1.2258559223656603E-3</v>
      </c>
      <c r="Q139" s="120" t="s">
        <v>429</v>
      </c>
      <c r="R139" s="120" t="s">
        <v>429</v>
      </c>
      <c r="S139" s="120" t="s">
        <v>429</v>
      </c>
      <c r="T139" s="120" t="s">
        <v>429</v>
      </c>
      <c r="U139" s="120" t="s">
        <v>429</v>
      </c>
      <c r="V139" s="120" t="s">
        <v>429</v>
      </c>
      <c r="W139" s="120">
        <v>2.1536491909070929</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429</v>
      </c>
      <c r="J140" s="120" t="s">
        <v>429</v>
      </c>
      <c r="K140" s="120" t="s">
        <v>429</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198.806553719265</v>
      </c>
      <c r="F141" s="121">
        <f t="shared" ref="F141:AD141" si="0">SUM(F14:F140)</f>
        <v>263.85606902868312</v>
      </c>
      <c r="G141" s="121">
        <f t="shared" si="0"/>
        <v>47.190855721101542</v>
      </c>
      <c r="H141" s="121">
        <f t="shared" si="0"/>
        <v>62.257294491831672</v>
      </c>
      <c r="I141" s="121">
        <f t="shared" si="0"/>
        <v>0</v>
      </c>
      <c r="J141" s="121">
        <f t="shared" si="0"/>
        <v>0</v>
      </c>
      <c r="K141" s="121">
        <f t="shared" si="0"/>
        <v>0</v>
      </c>
      <c r="L141" s="121">
        <f t="shared" si="0"/>
        <v>0</v>
      </c>
      <c r="M141" s="121">
        <f t="shared" si="0"/>
        <v>1076.9664209947928</v>
      </c>
      <c r="N141" s="121">
        <f t="shared" si="0"/>
        <v>68.679517007556512</v>
      </c>
      <c r="O141" s="121">
        <f t="shared" si="0"/>
        <v>1.1428162796346257</v>
      </c>
      <c r="P141" s="121">
        <f t="shared" si="0"/>
        <v>1.1996756856953585</v>
      </c>
      <c r="Q141" s="121">
        <f t="shared" si="0"/>
        <v>0</v>
      </c>
      <c r="R141" s="121">
        <f>SUM(R14:R140)</f>
        <v>0</v>
      </c>
      <c r="S141" s="121">
        <f t="shared" si="0"/>
        <v>0</v>
      </c>
      <c r="T141" s="121">
        <f t="shared" si="0"/>
        <v>0</v>
      </c>
      <c r="U141" s="121">
        <f t="shared" si="0"/>
        <v>0</v>
      </c>
      <c r="V141" s="121">
        <f t="shared" si="0"/>
        <v>0</v>
      </c>
      <c r="W141" s="121">
        <f t="shared" si="0"/>
        <v>56.476248917172505</v>
      </c>
      <c r="X141" s="121">
        <f t="shared" si="0"/>
        <v>3.4909735224024669</v>
      </c>
      <c r="Y141" s="121">
        <f t="shared" si="0"/>
        <v>3.699557475731619</v>
      </c>
      <c r="Z141" s="121">
        <f t="shared" si="0"/>
        <v>1.46805497192476</v>
      </c>
      <c r="AA141" s="121">
        <f t="shared" si="0"/>
        <v>1.9699371564128407</v>
      </c>
      <c r="AB141" s="121">
        <f t="shared" si="0"/>
        <v>10.628523126471682</v>
      </c>
      <c r="AC141" s="121">
        <f t="shared" si="0"/>
        <v>45.461910543270335</v>
      </c>
      <c r="AD141" s="121">
        <f t="shared" si="0"/>
        <v>26.908987233301602</v>
      </c>
      <c r="AE141" s="31"/>
      <c r="AF141" s="134">
        <v>394470.08548264316</v>
      </c>
      <c r="AG141" s="134">
        <v>71028.863044692946</v>
      </c>
      <c r="AH141" s="134">
        <v>236731.34058174014</v>
      </c>
      <c r="AI141" s="134">
        <v>103129.5715092</v>
      </c>
      <c r="AJ141" s="134">
        <v>10527</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48.313188768790155</v>
      </c>
      <c r="F143" s="120">
        <v>42.848201005971482</v>
      </c>
      <c r="G143" s="120">
        <v>1.9540184898697364</v>
      </c>
      <c r="H143" s="120">
        <v>1.7166490830634813</v>
      </c>
      <c r="I143" s="120" t="s">
        <v>434</v>
      </c>
      <c r="J143" s="120" t="s">
        <v>434</v>
      </c>
      <c r="K143" s="120" t="s">
        <v>434</v>
      </c>
      <c r="L143" s="120" t="s">
        <v>429</v>
      </c>
      <c r="M143" s="120">
        <v>302.29121088713595</v>
      </c>
      <c r="N143" s="120">
        <v>32.994965895202348</v>
      </c>
      <c r="O143" s="120">
        <v>2.4298856554025015E-3</v>
      </c>
      <c r="P143" s="120">
        <v>8.5045997939087539E-4</v>
      </c>
      <c r="Q143" s="120" t="s">
        <v>429</v>
      </c>
      <c r="R143" s="120" t="s">
        <v>429</v>
      </c>
      <c r="S143" s="120" t="s">
        <v>429</v>
      </c>
      <c r="T143" s="120" t="s">
        <v>429</v>
      </c>
      <c r="U143" s="120" t="s">
        <v>429</v>
      </c>
      <c r="V143" s="120" t="s">
        <v>429</v>
      </c>
      <c r="W143" s="120">
        <v>2.2316737172890182</v>
      </c>
      <c r="X143" s="120">
        <v>4.5689624331723716E-2</v>
      </c>
      <c r="Y143" s="120">
        <v>5.8089937730826394E-2</v>
      </c>
      <c r="Z143" s="120">
        <v>4.1870965842164008E-2</v>
      </c>
      <c r="AA143" s="120">
        <v>5.2578424645384758E-2</v>
      </c>
      <c r="AB143" s="120">
        <v>0.198173133798316</v>
      </c>
      <c r="AC143" s="120">
        <v>0.43318832591491352</v>
      </c>
      <c r="AD143" s="120">
        <v>3.2804393469951872E-4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7.9264719473768883</v>
      </c>
      <c r="F144" s="120">
        <v>1.73582153536748</v>
      </c>
      <c r="G144" s="120">
        <v>0.92545631596611178</v>
      </c>
      <c r="H144" s="120">
        <v>3.0825877004516965E-2</v>
      </c>
      <c r="I144" s="120" t="s">
        <v>429</v>
      </c>
      <c r="J144" s="120" t="s">
        <v>429</v>
      </c>
      <c r="K144" s="120" t="s">
        <v>429</v>
      </c>
      <c r="L144" s="120" t="s">
        <v>429</v>
      </c>
      <c r="M144" s="120">
        <v>30.862670107234738</v>
      </c>
      <c r="N144" s="120">
        <v>1.3344206851883629</v>
      </c>
      <c r="O144" s="120">
        <v>3.0956645497822886E-4</v>
      </c>
      <c r="P144" s="120">
        <v>1.0834825924238011E-4</v>
      </c>
      <c r="Q144" s="120" t="s">
        <v>429</v>
      </c>
      <c r="R144" s="120" t="s">
        <v>429</v>
      </c>
      <c r="S144" s="120" t="s">
        <v>429</v>
      </c>
      <c r="T144" s="120" t="s">
        <v>429</v>
      </c>
      <c r="U144" s="120" t="s">
        <v>429</v>
      </c>
      <c r="V144" s="120" t="s">
        <v>429</v>
      </c>
      <c r="W144" s="120">
        <v>0.11273148412376065</v>
      </c>
      <c r="X144" s="120">
        <v>1.2308611643340113E-2</v>
      </c>
      <c r="Y144" s="120">
        <v>1.4408135588373536E-2</v>
      </c>
      <c r="Z144" s="120">
        <v>1.2287194929218296E-2</v>
      </c>
      <c r="AA144" s="120">
        <v>1.1295264198843058E-2</v>
      </c>
      <c r="AB144" s="120">
        <v>5.0299206359774994E-2</v>
      </c>
      <c r="AC144" s="120">
        <v>2.2546296824752128E-2</v>
      </c>
      <c r="AD144" s="120">
        <v>5.720101348379417E-5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38.263904079404604</v>
      </c>
      <c r="F145" s="120">
        <v>4.3416051585421087</v>
      </c>
      <c r="G145" s="120">
        <v>2.310118517639526</v>
      </c>
      <c r="H145" s="120">
        <v>8.3508193090858131E-3</v>
      </c>
      <c r="I145" s="120" t="s">
        <v>434</v>
      </c>
      <c r="J145" s="120" t="s">
        <v>434</v>
      </c>
      <c r="K145" s="120" t="s">
        <v>434</v>
      </c>
      <c r="L145" s="120" t="s">
        <v>429</v>
      </c>
      <c r="M145" s="120">
        <v>10.586992657979337</v>
      </c>
      <c r="N145" s="120">
        <v>1.0426968601205895</v>
      </c>
      <c r="O145" s="120">
        <v>8.0069679630078599E-4</v>
      </c>
      <c r="P145" s="120">
        <v>2.8024387870527516E-4</v>
      </c>
      <c r="Q145" s="120" t="s">
        <v>429</v>
      </c>
      <c r="R145" s="120" t="s">
        <v>429</v>
      </c>
      <c r="S145" s="120" t="s">
        <v>429</v>
      </c>
      <c r="T145" s="120" t="s">
        <v>429</v>
      </c>
      <c r="U145" s="120" t="s">
        <v>429</v>
      </c>
      <c r="V145" s="120" t="s">
        <v>429</v>
      </c>
      <c r="W145" s="120">
        <v>0.38203490775409826</v>
      </c>
      <c r="X145" s="120">
        <v>3.0736279975399376E-3</v>
      </c>
      <c r="Y145" s="120">
        <v>1.8248205246754055E-2</v>
      </c>
      <c r="Z145" s="120">
        <v>2.0233281358157187E-2</v>
      </c>
      <c r="AA145" s="120">
        <v>4.8763810301518879E-3</v>
      </c>
      <c r="AB145" s="120">
        <v>4.6120136125087516E-2</v>
      </c>
      <c r="AC145" s="120">
        <v>5.8275593041648671E-2</v>
      </c>
      <c r="AD145" s="120">
        <v>4.5607557148259642E-5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0.1433061065374584</v>
      </c>
      <c r="F146" s="120">
        <v>2.604097858657568</v>
      </c>
      <c r="G146" s="120">
        <v>4.1522674749169316E-3</v>
      </c>
      <c r="H146" s="120">
        <v>1.1738262142915383E-3</v>
      </c>
      <c r="I146" s="120" t="s">
        <v>429</v>
      </c>
      <c r="J146" s="120" t="s">
        <v>429</v>
      </c>
      <c r="K146" s="120" t="s">
        <v>429</v>
      </c>
      <c r="L146" s="120" t="s">
        <v>429</v>
      </c>
      <c r="M146" s="120">
        <v>7.9162277835860912</v>
      </c>
      <c r="N146" s="120">
        <v>0.55809217160439839</v>
      </c>
      <c r="O146" s="120">
        <v>1.9097861404919471E-5</v>
      </c>
      <c r="P146" s="120">
        <v>6.6842514917218152E-6</v>
      </c>
      <c r="Q146" s="120" t="s">
        <v>429</v>
      </c>
      <c r="R146" s="120" t="s">
        <v>429</v>
      </c>
      <c r="S146" s="120" t="s">
        <v>429</v>
      </c>
      <c r="T146" s="120" t="s">
        <v>429</v>
      </c>
      <c r="U146" s="120" t="s">
        <v>429</v>
      </c>
      <c r="V146" s="120" t="s">
        <v>429</v>
      </c>
      <c r="W146" s="120">
        <v>2.9601685177625178E-3</v>
      </c>
      <c r="X146" s="120">
        <v>3.7539830465293302E-4</v>
      </c>
      <c r="Y146" s="120">
        <v>6.482559743508818E-4</v>
      </c>
      <c r="Z146" s="120">
        <v>2.4520535974971479E-4</v>
      </c>
      <c r="AA146" s="120">
        <v>7.5322295532302133E-4</v>
      </c>
      <c r="AB146" s="120">
        <v>2.0220825940765511E-3</v>
      </c>
      <c r="AC146" s="120">
        <v>5.9203370355250353E-4</v>
      </c>
      <c r="AD146" s="120">
        <v>2.2028752162968855E-5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12.630103078414674</v>
      </c>
      <c r="G147" s="120" t="s">
        <v>431</v>
      </c>
      <c r="H147" s="120" t="s">
        <v>431</v>
      </c>
      <c r="I147" s="120" t="s">
        <v>429</v>
      </c>
      <c r="J147" s="120" t="s">
        <v>429</v>
      </c>
      <c r="K147" s="120" t="s">
        <v>429</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t="s">
        <v>429</v>
      </c>
      <c r="J148" s="120" t="s">
        <v>429</v>
      </c>
      <c r="K148" s="120" t="s">
        <v>429</v>
      </c>
      <c r="L148" s="120" t="s">
        <v>429</v>
      </c>
      <c r="M148" s="120" t="s">
        <v>431</v>
      </c>
      <c r="N148" s="120">
        <v>3.078239668283167</v>
      </c>
      <c r="O148" s="120">
        <v>1.4213314011159038E-2</v>
      </c>
      <c r="P148" s="120" t="s">
        <v>431</v>
      </c>
      <c r="Q148" s="120" t="s">
        <v>429</v>
      </c>
      <c r="R148" s="120" t="s">
        <v>429</v>
      </c>
      <c r="S148" s="120" t="s">
        <v>429</v>
      </c>
      <c r="T148" s="120" t="s">
        <v>429</v>
      </c>
      <c r="U148" s="120" t="s">
        <v>429</v>
      </c>
      <c r="V148" s="120" t="s">
        <v>429</v>
      </c>
      <c r="W148" s="120" t="s">
        <v>431</v>
      </c>
      <c r="X148" s="120">
        <v>1.0223727071509059E-3</v>
      </c>
      <c r="Y148" s="120">
        <v>1.0223727071509059E-3</v>
      </c>
      <c r="Z148" s="120">
        <v>1.0223727071509059E-3</v>
      </c>
      <c r="AA148" s="120">
        <v>1.0223727071509059E-3</v>
      </c>
      <c r="AB148" s="120">
        <v>4.0894908286036235E-3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t="s">
        <v>429</v>
      </c>
      <c r="J149" s="120" t="s">
        <v>429</v>
      </c>
      <c r="K149" s="120" t="s">
        <v>429</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181.46614267154882</v>
      </c>
      <c r="F152" s="127">
        <f t="shared" ref="F152:AD152" si="1">SUM(F$141, F$151, IF(AND(ISNUMBER(SEARCH($B$4,"AT|BE|CH|GB|IE|LT|LU|NL")),SUM(F$143:F$149)&gt;0),SUM(F$143:F$149)-SUM(F$27:F$33),0))</f>
        <v>261.85069281725822</v>
      </c>
      <c r="G152" s="127">
        <f t="shared" si="1"/>
        <v>46.152147352693021</v>
      </c>
      <c r="H152" s="127">
        <f t="shared" si="1"/>
        <v>62.202021985741609</v>
      </c>
      <c r="I152" s="127">
        <f t="shared" si="1"/>
        <v>0</v>
      </c>
      <c r="J152" s="127">
        <f t="shared" si="1"/>
        <v>0</v>
      </c>
      <c r="K152" s="127">
        <f t="shared" si="1"/>
        <v>0</v>
      </c>
      <c r="L152" s="127">
        <f t="shared" si="1"/>
        <v>0</v>
      </c>
      <c r="M152" s="127">
        <f t="shared" si="1"/>
        <v>1065.0283312108602</v>
      </c>
      <c r="N152" s="127">
        <f t="shared" si="1"/>
        <v>67.664682838457836</v>
      </c>
      <c r="O152" s="127">
        <f t="shared" si="1"/>
        <v>1.1424165164824409</v>
      </c>
      <c r="P152" s="127">
        <f t="shared" si="1"/>
        <v>1.1995357685920938</v>
      </c>
      <c r="Q152" s="127">
        <f t="shared" si="1"/>
        <v>0</v>
      </c>
      <c r="R152" s="127">
        <f t="shared" si="1"/>
        <v>0</v>
      </c>
      <c r="S152" s="127">
        <f t="shared" si="1"/>
        <v>0</v>
      </c>
      <c r="T152" s="127">
        <f t="shared" si="1"/>
        <v>0</v>
      </c>
      <c r="U152" s="127">
        <f t="shared" si="1"/>
        <v>0</v>
      </c>
      <c r="V152" s="127">
        <f t="shared" si="1"/>
        <v>0</v>
      </c>
      <c r="W152" s="127">
        <f t="shared" si="1"/>
        <v>56.476092371596671</v>
      </c>
      <c r="X152" s="127">
        <f t="shared" si="1"/>
        <v>3.4887735183018496</v>
      </c>
      <c r="Y152" s="127">
        <f t="shared" si="1"/>
        <v>3.6918280180367664</v>
      </c>
      <c r="Z152" s="127">
        <f t="shared" si="1"/>
        <v>1.4600370389948989</v>
      </c>
      <c r="AA152" s="127">
        <f t="shared" si="1"/>
        <v>1.9669686082913744</v>
      </c>
      <c r="AB152" s="127">
        <f t="shared" si="1"/>
        <v>10.607240005365586</v>
      </c>
      <c r="AC152" s="127">
        <f t="shared" si="1"/>
        <v>45.43060142810311</v>
      </c>
      <c r="AD152" s="127">
        <f t="shared" si="1"/>
        <v>26.908964639095977</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181.46614267154882</v>
      </c>
      <c r="F154" s="127">
        <f>SUM(F$141, F$153, -1 * IF(OR($B$6=2005,$B$6&gt;=2020),SUM(F$99:F$122),0), IF(AND(ISNUMBER(SEARCH($B$4,"AT|BE|CH|GB|IE|LT|LU|NL")),SUM(F$143:F$149)&gt;0),SUM(F$143:F$149)-SUM(F$27:F$33),0))</f>
        <v>261.85069281725822</v>
      </c>
      <c r="G154" s="127">
        <f>SUM(G$141, G$153, IF(AND(ISNUMBER(SEARCH($B$4,"AT|BE|CH|GB|IE|LT|LU|NL")),SUM(G$143:G$149)&gt;0),SUM(G$143:G$149)-SUM(G$27:G$33),0))</f>
        <v>46.152147352693021</v>
      </c>
      <c r="H154" s="127">
        <f>SUM(H$141, H$153, IF(AND(ISNUMBER(SEARCH($B$4,"AT|BE|CH|GB|IE|LT|LU|NL")),SUM(H$143:H$149)&gt;0),SUM(H$143:H$149)-SUM(H$27:H$33),0))</f>
        <v>62.202021985741609</v>
      </c>
      <c r="I154" s="127">
        <f t="shared" ref="I154:AD154" si="2">SUM(I$141, I$153, IF(AND(ISNUMBER(SEARCH($B$4,"AT|BE|CH|GB|IE|LT|LU|NL")),SUM(I$143:I$149)&gt;0),SUM(I$143:I$149)-SUM(I$27:I$33),0))</f>
        <v>0</v>
      </c>
      <c r="J154" s="127">
        <f t="shared" si="2"/>
        <v>0</v>
      </c>
      <c r="K154" s="127">
        <f t="shared" si="2"/>
        <v>0</v>
      </c>
      <c r="L154" s="127">
        <f t="shared" si="2"/>
        <v>0</v>
      </c>
      <c r="M154" s="127">
        <f t="shared" si="2"/>
        <v>1065.0283312108602</v>
      </c>
      <c r="N154" s="127">
        <f t="shared" si="2"/>
        <v>67.664682838457836</v>
      </c>
      <c r="O154" s="127">
        <f t="shared" si="2"/>
        <v>1.1424165164824409</v>
      </c>
      <c r="P154" s="127">
        <f t="shared" si="2"/>
        <v>1.1995357685920938</v>
      </c>
      <c r="Q154" s="127">
        <f t="shared" si="2"/>
        <v>0</v>
      </c>
      <c r="R154" s="127">
        <f t="shared" si="2"/>
        <v>0</v>
      </c>
      <c r="S154" s="127">
        <f t="shared" si="2"/>
        <v>0</v>
      </c>
      <c r="T154" s="127">
        <f t="shared" si="2"/>
        <v>0</v>
      </c>
      <c r="U154" s="127">
        <f t="shared" si="2"/>
        <v>0</v>
      </c>
      <c r="V154" s="127">
        <f t="shared" si="2"/>
        <v>0</v>
      </c>
      <c r="W154" s="127">
        <f t="shared" si="2"/>
        <v>56.476092371596671</v>
      </c>
      <c r="X154" s="127">
        <f t="shared" si="2"/>
        <v>3.4887735183018496</v>
      </c>
      <c r="Y154" s="127">
        <f t="shared" si="2"/>
        <v>3.6918280180367664</v>
      </c>
      <c r="Z154" s="127">
        <f t="shared" si="2"/>
        <v>1.4600370389948989</v>
      </c>
      <c r="AA154" s="127">
        <f t="shared" si="2"/>
        <v>1.9669686082913744</v>
      </c>
      <c r="AB154" s="127">
        <f t="shared" si="2"/>
        <v>10.607240005365586</v>
      </c>
      <c r="AC154" s="127">
        <f t="shared" si="2"/>
        <v>45.43060142810311</v>
      </c>
      <c r="AD154" s="127">
        <f t="shared" si="2"/>
        <v>26.908964639095977</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3.3262900186426081</v>
      </c>
      <c r="F157" s="130">
        <v>0.22989446375127465</v>
      </c>
      <c r="G157" s="130">
        <v>0.32775545515642729</v>
      </c>
      <c r="H157" s="130">
        <v>2.2326906101208062E-3</v>
      </c>
      <c r="I157" s="130" t="s">
        <v>429</v>
      </c>
      <c r="J157" s="130" t="s">
        <v>429</v>
      </c>
      <c r="K157" s="130" t="s">
        <v>429</v>
      </c>
      <c r="L157" s="130" t="s">
        <v>429</v>
      </c>
      <c r="M157" s="130">
        <v>0.47378447223882891</v>
      </c>
      <c r="N157" s="130">
        <v>2.8396311686388151E-4</v>
      </c>
      <c r="O157" s="130">
        <v>2.8396311686388151E-4</v>
      </c>
      <c r="P157" s="130">
        <v>9.9387090902358519E-5</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14198.155843194074</v>
      </c>
      <c r="AG157" s="95"/>
      <c r="AH157" s="95"/>
      <c r="AI157" s="95"/>
      <c r="AJ157" s="95"/>
      <c r="AK157" s="95"/>
      <c r="AL157" s="92" t="s">
        <v>50</v>
      </c>
    </row>
    <row r="158" spans="1:38" s="1" customFormat="1" ht="26.25" customHeight="1" x14ac:dyDescent="0.25">
      <c r="A158" s="92" t="s">
        <v>328</v>
      </c>
      <c r="B158" s="92" t="s">
        <v>331</v>
      </c>
      <c r="C158" s="93" t="s">
        <v>332</v>
      </c>
      <c r="D158" s="94"/>
      <c r="E158" s="130">
        <v>0.1040190589172402</v>
      </c>
      <c r="F158" s="130">
        <v>9.361296551233321E-3</v>
      </c>
      <c r="G158" s="130">
        <v>9.134027566621003E-3</v>
      </c>
      <c r="H158" s="130">
        <v>6.2221565681786013E-5</v>
      </c>
      <c r="I158" s="130" t="s">
        <v>429</v>
      </c>
      <c r="J158" s="130" t="s">
        <v>429</v>
      </c>
      <c r="K158" s="130" t="s">
        <v>429</v>
      </c>
      <c r="L158" s="130" t="s">
        <v>429</v>
      </c>
      <c r="M158" s="130">
        <v>3.7018973095851962E-2</v>
      </c>
      <c r="N158" s="130">
        <v>7.913604172050807E-6</v>
      </c>
      <c r="O158" s="130">
        <v>7.913604172050807E-6</v>
      </c>
      <c r="P158" s="130">
        <v>2.7697614602177829E-6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395.6802086025404</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429</v>
      </c>
      <c r="J159" s="130" t="s">
        <v>429</v>
      </c>
      <c r="K159" s="130" t="s">
        <v>429</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429</v>
      </c>
      <c r="J160" s="130" t="s">
        <v>429</v>
      </c>
      <c r="K160" s="130" t="s">
        <v>429</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429</v>
      </c>
      <c r="J161" s="131" t="s">
        <v>429</v>
      </c>
      <c r="K161" s="131" t="s">
        <v>429</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429</v>
      </c>
      <c r="J162" s="132" t="s">
        <v>429</v>
      </c>
      <c r="K162" s="132" t="s">
        <v>429</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429</v>
      </c>
      <c r="J163" s="132" t="s">
        <v>429</v>
      </c>
      <c r="K163" s="132" t="s">
        <v>429</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429</v>
      </c>
      <c r="J164" s="132" t="s">
        <v>429</v>
      </c>
      <c r="K164" s="132" t="s">
        <v>429</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40" t="s">
        <v>372</v>
      </c>
      <c r="B166" s="140"/>
      <c r="C166" s="140"/>
      <c r="D166" s="140"/>
      <c r="E166" s="140"/>
      <c r="F166" s="140"/>
      <c r="G166" s="140"/>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40" t="s">
        <v>376</v>
      </c>
      <c r="B167" s="140"/>
      <c r="C167" s="140"/>
      <c r="D167" s="140"/>
      <c r="E167" s="140"/>
      <c r="F167" s="140"/>
      <c r="G167" s="140"/>
      <c r="H167" s="37"/>
      <c r="I167" s="38"/>
      <c r="J167"/>
      <c r="K167"/>
      <c r="L167"/>
      <c r="M167" s="38"/>
      <c r="N167" s="38"/>
      <c r="O167" s="38"/>
      <c r="P167" s="38"/>
      <c r="Q167" s="38"/>
      <c r="R167" s="38"/>
      <c r="S167" s="38"/>
      <c r="T167" s="38"/>
      <c r="U167" s="38"/>
      <c r="AE167" s="46"/>
    </row>
    <row r="168" spans="1:38" s="45" customFormat="1" ht="26.25" customHeight="1" x14ac:dyDescent="0.35">
      <c r="A168" s="140" t="s">
        <v>373</v>
      </c>
      <c r="B168" s="140"/>
      <c r="C168" s="140"/>
      <c r="D168" s="140"/>
      <c r="E168" s="140"/>
      <c r="F168" s="140"/>
      <c r="G168" s="140"/>
      <c r="H168" s="37"/>
      <c r="I168" s="38"/>
      <c r="J168"/>
      <c r="K168"/>
      <c r="L168"/>
      <c r="M168" s="38"/>
      <c r="N168" s="38"/>
      <c r="O168" s="38"/>
      <c r="P168" s="38"/>
      <c r="Q168" s="38"/>
      <c r="R168" s="38"/>
      <c r="S168" s="38"/>
      <c r="T168" s="38"/>
      <c r="U168" s="38"/>
      <c r="AE168" s="46"/>
    </row>
    <row r="169" spans="1:38" s="43" customFormat="1" ht="26.25" customHeight="1" x14ac:dyDescent="0.35">
      <c r="A169" s="140" t="s">
        <v>374</v>
      </c>
      <c r="B169" s="140"/>
      <c r="C169" s="140"/>
      <c r="D169" s="140"/>
      <c r="E169" s="140"/>
      <c r="F169" s="140"/>
      <c r="G169" s="140"/>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40" t="s">
        <v>375</v>
      </c>
      <c r="B170" s="140"/>
      <c r="C170" s="140"/>
      <c r="D170" s="140"/>
      <c r="E170" s="140"/>
      <c r="F170" s="140"/>
      <c r="G170" s="140"/>
      <c r="H170" s="37"/>
      <c r="I170" s="38"/>
      <c r="J170"/>
      <c r="K170"/>
      <c r="L170"/>
      <c r="M170" s="38"/>
      <c r="N170" s="38"/>
      <c r="O170" s="38"/>
      <c r="P170" s="38"/>
      <c r="Q170" s="38"/>
      <c r="R170" s="38"/>
      <c r="S170" s="38"/>
      <c r="T170" s="38"/>
      <c r="U170" s="38"/>
      <c r="AE170" s="46"/>
    </row>
  </sheetData>
  <sheetProtection sheet="1" objects="1" scenarios="1"/>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2021-02-10T18:42:34Z</dcterms:modified>
</cp:coreProperties>
</file>