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<sst xmlns="http://schemas.openxmlformats.org/spreadsheetml/2006/main" count="3460" uniqueCount="437">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</sst>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1"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2015</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2015</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10.053458427566479</v>
      </c>
      <c r="F14" s="120">
        <v>0.34228136886609084</v>
      </c>
      <c r="G14" s="120">
        <v>1.2252863510477703</v>
      </c>
      <c r="H14" s="120">
        <v>0.33868628890006763</v>
      </c>
      <c r="I14" s="120">
        <v>0.91750457381087691</v>
      </c>
      <c r="J14" s="120">
        <v>1.0985270533214797</v>
      </c>
      <c r="K14" s="120">
        <v>1.2151574723745848</v>
      </c>
      <c r="L14" s="120" t="s">
        <v>429</v>
      </c>
      <c r="M14" s="120">
        <v>4.2073579847477571</v>
      </c>
      <c r="N14" s="120">
        <v>1.9919546433447122</v>
      </c>
      <c r="O14" s="120">
        <v>0.13939083769056526</v>
      </c>
      <c r="P14" s="120">
        <v>0.16466488581635916</v>
      </c>
      <c r="Q14" s="120" t="s">
        <v>429</v>
      </c>
      <c r="R14" s="120" t="s">
        <v>429</v>
      </c>
      <c r="S14" s="120" t="s">
        <v>429</v>
      </c>
      <c r="T14" s="120" t="s">
        <v>429</v>
      </c>
      <c r="U14" s="120" t="s">
        <v>429</v>
      </c>
      <c r="V14" s="120" t="s">
        <v>429</v>
      </c>
      <c r="W14" s="120">
        <v>1.319216604872596</v>
      </c>
      <c r="X14" s="120">
        <v>1.9863706594716889E-2</v>
      </c>
      <c r="Y14" s="120">
        <v>9.8694454743749097E-4</v>
      </c>
      <c r="Z14" s="120">
        <v>4.7094210330243206E-4</v>
      </c>
      <c r="AA14" s="120">
        <v>9.3125554024339253E-4</v>
      </c>
      <c r="AB14" s="120">
        <v>2.2252848785700208E-2</v>
      </c>
      <c r="AC14" s="120">
        <v>0.50122373853795565</v>
      </c>
      <c r="AD14" s="120">
        <v>0.25419030896260325</v>
      </c>
      <c r="AE14" s="31"/>
      <c r="AF14" s="133">
        <v>3226.627460927642</v>
      </c>
      <c r="AG14" s="133">
        <v>24980.80786148</v>
      </c>
      <c r="AH14" s="133">
        <v>65459.579282121202</v>
      </c>
      <c r="AI14" s="133">
        <v>61350.799277047801</v>
      </c>
      <c r="AJ14" s="133">
        <v>22574.199179390973</v>
      </c>
      <c r="AK14" s="133"/>
      <c r="AL14" s="69" t="s">
        <v>50</v>
      </c>
    </row>
    <row r="15" spans="1:38" s="1" customFormat="1" ht="26.25" customHeight="1" x14ac:dyDescent="0.25">
      <c r="A15" s="49" t="s">
        <v>54</v>
      </c>
      <c r="B15" s="49" t="s">
        <v>55</v>
      </c>
      <c r="C15" s="50" t="s">
        <v>56</v>
      </c>
      <c r="D15" s="51"/>
      <c r="E15" s="120">
        <v>1.056</v>
      </c>
      <c r="F15" s="120" t="s">
        <v>433</v>
      </c>
      <c r="G15" s="120">
        <v>0.23500000000000001</v>
      </c>
      <c r="H15" s="120">
        <v>8.7492062617885766E-2</v>
      </c>
      <c r="I15" s="120">
        <v>4.7632842105263168E-2</v>
      </c>
      <c r="J15" s="120">
        <v>5.6564000000000003E-2</v>
      </c>
      <c r="K15" s="120">
        <v>5.9541052631578946E-2</v>
      </c>
      <c r="L15" s="120" t="s">
        <v>429</v>
      </c>
      <c r="M15" s="120">
        <v>0.308</v>
      </c>
      <c r="N15" s="120">
        <v>0.47001426752486236</v>
      </c>
      <c r="O15" s="120">
        <v>0.1463549097695509</v>
      </c>
      <c r="P15" s="120">
        <v>1.7625539529073839E-2</v>
      </c>
      <c r="Q15" s="120" t="s">
        <v>429</v>
      </c>
      <c r="R15" s="120" t="s">
        <v>429</v>
      </c>
      <c r="S15" s="120" t="s">
        <v>429</v>
      </c>
      <c r="T15" s="120" t="s">
        <v>429</v>
      </c>
      <c r="U15" s="120" t="s">
        <v>429</v>
      </c>
      <c r="V15" s="120" t="s">
        <v>429</v>
      </c>
      <c r="W15" s="120">
        <v>1.7065373481741818E-2</v>
      </c>
      <c r="X15" s="120">
        <v>9.2409723197786571E-5</v>
      </c>
      <c r="Y15" s="120">
        <v>1.0983429671345885E-3</v>
      </c>
      <c r="Z15" s="120">
        <v>1.026852368089268E-3</v>
      </c>
      <c r="AA15" s="120">
        <v>1.542624087079233E-3</v>
      </c>
      <c r="AB15" s="120">
        <v>3.7602291455008765E-3</v>
      </c>
      <c r="AC15" s="120">
        <v>2.7394064764121235E-3</v>
      </c>
      <c r="AD15" s="120">
        <v>1.5358836133567636E-6</v>
      </c>
      <c r="AE15" s="31"/>
      <c r="AF15" s="133">
        <v>32683.231287103474</v>
      </c>
      <c r="AG15" s="133">
        <v>0</v>
      </c>
      <c r="AH15" s="133">
        <v>6150.2492319095682</v>
      </c>
      <c r="AI15" s="133">
        <v>0</v>
      </c>
      <c r="AJ15" s="133">
        <v>0</v>
      </c>
      <c r="AK15" s="133"/>
      <c r="AL15" s="69" t="s">
        <v>50</v>
      </c>
    </row>
    <row r="16" spans="1:38" s="1" customFormat="1" ht="26.25" customHeight="1" x14ac:dyDescent="0.25">
      <c r="A16" s="49" t="s">
        <v>54</v>
      </c>
      <c r="B16" s="49" t="s">
        <v>57</v>
      </c>
      <c r="C16" s="50" t="s">
        <v>58</v>
      </c>
      <c r="D16" s="51"/>
      <c r="E16" s="120">
        <v>0.74557812280463998</v>
      </c>
      <c r="F16" s="120">
        <v>2.4852604093488001E-3</v>
      </c>
      <c r="G16" s="120">
        <v>1.4911562456092801E-3</v>
      </c>
      <c r="H16" s="120">
        <v>4.9705208186976001E-3</v>
      </c>
      <c r="I16" s="120">
        <v>9.4138938001161604E-2</v>
      </c>
      <c r="J16" s="120">
        <v>9.451172706256393E-2</v>
      </c>
      <c r="K16" s="120">
        <v>9.4760253103498795E-2</v>
      </c>
      <c r="L16" s="120" t="s">
        <v>429</v>
      </c>
      <c r="M16" s="120">
        <v>4.9705208186976005E-2</v>
      </c>
      <c r="N16" s="120">
        <v>7.4557812280464004E-6</v>
      </c>
      <c r="O16" s="120">
        <v>1.2426302046744001E-6</v>
      </c>
      <c r="P16" s="120">
        <v>4.970520818697601E-4</v>
      </c>
      <c r="Q16" s="120" t="s">
        <v>429</v>
      </c>
      <c r="R16" s="120" t="s">
        <v>429</v>
      </c>
      <c r="S16" s="120" t="s">
        <v>429</v>
      </c>
      <c r="T16" s="120" t="s">
        <v>429</v>
      </c>
      <c r="U16" s="120" t="s">
        <v>429</v>
      </c>
      <c r="V16" s="120" t="s">
        <v>429</v>
      </c>
      <c r="W16" s="120">
        <v>9.9410416373951998E-4</v>
      </c>
      <c r="X16" s="120">
        <v>1.0492317582741664E-5</v>
      </c>
      <c r="Y16" s="120">
        <v>1.5738476374112494E-5</v>
      </c>
      <c r="Z16" s="120">
        <v>1.5738476374112494E-5</v>
      </c>
      <c r="AA16" s="120">
        <v>1.5738476374112494E-5</v>
      </c>
      <c r="AB16" s="120">
        <v>5.7707746705079132E-5</v>
      </c>
      <c r="AC16" s="120">
        <v>1.98820832747904E-4</v>
      </c>
      <c r="AD16" s="120">
        <v>8.9469374736556795E-8</v>
      </c>
      <c r="AE16" s="31"/>
      <c r="AF16" s="133">
        <v>0</v>
      </c>
      <c r="AG16" s="133">
        <v>0</v>
      </c>
      <c r="AH16" s="133">
        <v>4970.5208186975997</v>
      </c>
      <c r="AI16" s="133">
        <v>41.249437950000001</v>
      </c>
      <c r="AJ16" s="133">
        <v>0</v>
      </c>
      <c r="AK16" s="133"/>
      <c r="AL16" s="69" t="s">
        <v>50</v>
      </c>
    </row>
    <row r="17" spans="1:38" s="2" customFormat="1" ht="26.25" customHeight="1" x14ac:dyDescent="0.25">
      <c r="A17" s="49" t="s">
        <v>54</v>
      </c>
      <c r="B17" s="49" t="s">
        <v>59</v>
      </c>
      <c r="C17" s="50" t="s">
        <v>60</v>
      </c>
      <c r="D17" s="51"/>
      <c r="E17" s="120">
        <v>4.065591574701596</v>
      </c>
      <c r="F17" s="120">
        <v>0.1838732477216716</v>
      </c>
      <c r="G17" s="120">
        <v>5.4293803308216448</v>
      </c>
      <c r="H17" s="120">
        <v>2.0394372576606059E-2</v>
      </c>
      <c r="I17" s="120">
        <v>8.9768544341987892E-3</v>
      </c>
      <c r="J17" s="120">
        <v>1.0772225321038546E-2</v>
      </c>
      <c r="K17" s="120">
        <v>1.1969139245598389E-2</v>
      </c>
      <c r="L17" s="120" t="s">
        <v>429</v>
      </c>
      <c r="M17" s="120">
        <v>145.67935545282376</v>
      </c>
      <c r="N17" s="120">
        <v>0.14653871608655547</v>
      </c>
      <c r="O17" s="120">
        <v>3.0955979560744504E-3</v>
      </c>
      <c r="P17" s="120">
        <v>1.5830353973545939E-4</v>
      </c>
      <c r="Q17" s="120" t="s">
        <v>429</v>
      </c>
      <c r="R17" s="120" t="s">
        <v>429</v>
      </c>
      <c r="S17" s="120" t="s">
        <v>429</v>
      </c>
      <c r="T17" s="120" t="s">
        <v>429</v>
      </c>
      <c r="U17" s="120" t="s">
        <v>429</v>
      </c>
      <c r="V17" s="120" t="s">
        <v>429</v>
      </c>
      <c r="W17" s="120">
        <v>2.3859670209594799E-2</v>
      </c>
      <c r="X17" s="120">
        <v>8.2916567667735129E-5</v>
      </c>
      <c r="Y17" s="120">
        <v>1.2630438527099172E-4</v>
      </c>
      <c r="Z17" s="120">
        <v>4.6192338624453138E-5</v>
      </c>
      <c r="AA17" s="120">
        <v>3.7006831758358956E-5</v>
      </c>
      <c r="AB17" s="120">
        <v>2.9242012332153896E-4</v>
      </c>
      <c r="AC17" s="120">
        <v>4.0299442894275259E-3</v>
      </c>
      <c r="AD17" s="120">
        <v>2.0891096189327954E-2</v>
      </c>
      <c r="AE17" s="31"/>
      <c r="AF17" s="133">
        <v>80.155749313869222</v>
      </c>
      <c r="AG17" s="133">
        <v>3109.8146853549983</v>
      </c>
      <c r="AH17" s="133">
        <v>20140.871173344087</v>
      </c>
      <c r="AI17" s="133">
        <v>4.5975027065957441</v>
      </c>
      <c r="AJ17" s="133">
        <v>0</v>
      </c>
      <c r="AK17" s="133"/>
      <c r="AL17" s="69" t="s">
        <v>50</v>
      </c>
    </row>
    <row r="18" spans="1:38" s="2" customFormat="1" ht="26.25" customHeight="1" x14ac:dyDescent="0.25">
      <c r="A18" s="49" t="s">
        <v>54</v>
      </c>
      <c r="B18" s="49" t="s">
        <v>61</v>
      </c>
      <c r="C18" s="50" t="s">
        <v>62</v>
      </c>
      <c r="D18" s="51"/>
      <c r="E18" s="120">
        <v>0.25116779615340468</v>
      </c>
      <c r="F18" s="120">
        <v>3.7740509079485455E-3</v>
      </c>
      <c r="G18" s="120">
        <v>0.13018992213234959</v>
      </c>
      <c r="H18" s="120">
        <v>5.6523311123083606E-3</v>
      </c>
      <c r="I18" s="120">
        <v>8.7150255600537355E-3</v>
      </c>
      <c r="J18" s="120">
        <v>1.0453022640754187E-2</v>
      </c>
      <c r="K18" s="120">
        <v>1.1614469600837986E-2</v>
      </c>
      <c r="L18" s="120" t="s">
        <v>429</v>
      </c>
      <c r="M18" s="120">
        <v>5.0864566299470476E-2</v>
      </c>
      <c r="N18" s="120">
        <v>2.8401465253216377E-3</v>
      </c>
      <c r="O18" s="120">
        <v>1.8888418336586239E-3</v>
      </c>
      <c r="P18" s="120">
        <v>3.3422400913125786E-4</v>
      </c>
      <c r="Q18" s="120" t="s">
        <v>429</v>
      </c>
      <c r="R18" s="120" t="s">
        <v>429</v>
      </c>
      <c r="S18" s="120" t="s">
        <v>429</v>
      </c>
      <c r="T18" s="120" t="s">
        <v>429</v>
      </c>
      <c r="U18" s="120" t="s">
        <v>429</v>
      </c>
      <c r="V18" s="120" t="s">
        <v>429</v>
      </c>
      <c r="W18" s="120">
        <v>3.9430570496687307E-2</v>
      </c>
      <c r="X18" s="120">
        <v>1.1967414458718465E-4</v>
      </c>
      <c r="Y18" s="120">
        <v>1.981361539063861E-4</v>
      </c>
      <c r="Z18" s="120">
        <v>6.8793635921341481E-5</v>
      </c>
      <c r="AA18" s="120">
        <v>5.8706386231521588E-5</v>
      </c>
      <c r="AB18" s="120">
        <v>4.4531032064643381E-4</v>
      </c>
      <c r="AC18" s="120">
        <v>1.638877179370483E-3</v>
      </c>
      <c r="AD18" s="120">
        <v>2.3106510067990436E-2</v>
      </c>
      <c r="AE18" s="31"/>
      <c r="AF18" s="133">
        <v>378.63958789812222</v>
      </c>
      <c r="AG18" s="133">
        <v>131.80713268787687</v>
      </c>
      <c r="AH18" s="133">
        <v>4539.737375749176</v>
      </c>
      <c r="AI18" s="133">
        <v>27.152177946722709</v>
      </c>
      <c r="AJ18" s="133">
        <v>13.638027336000002</v>
      </c>
      <c r="AK18" s="133"/>
      <c r="AL18" s="69" t="s">
        <v>50</v>
      </c>
    </row>
    <row r="19" spans="1:38" s="2" customFormat="1" ht="26.25" customHeight="1" x14ac:dyDescent="0.25">
      <c r="A19" s="49" t="s">
        <v>54</v>
      </c>
      <c r="B19" s="49" t="s">
        <v>63</v>
      </c>
      <c r="C19" s="50" t="s">
        <v>64</v>
      </c>
      <c r="D19" s="51"/>
      <c r="E19" s="120">
        <v>1.2693741206279037</v>
      </c>
      <c r="F19" s="120">
        <v>3.8801467156072418E-2</v>
      </c>
      <c r="G19" s="120">
        <v>0.26105270800725955</v>
      </c>
      <c r="H19" s="120">
        <v>3.0157696290068151E-2</v>
      </c>
      <c r="I19" s="120">
        <v>0.13702837663548864</v>
      </c>
      <c r="J19" s="120">
        <v>0.16339806866026332</v>
      </c>
      <c r="K19" s="120">
        <v>0.18098003510082591</v>
      </c>
      <c r="L19" s="120" t="s">
        <v>429</v>
      </c>
      <c r="M19" s="120">
        <v>0.40362546649880737</v>
      </c>
      <c r="N19" s="120">
        <v>0.26735993962822585</v>
      </c>
      <c r="O19" s="120">
        <v>1.1774103650154868E-2</v>
      </c>
      <c r="P19" s="120">
        <v>7.995987598025011E-3</v>
      </c>
      <c r="Q19" s="120" t="s">
        <v>429</v>
      </c>
      <c r="R19" s="120" t="s">
        <v>429</v>
      </c>
      <c r="S19" s="120" t="s">
        <v>429</v>
      </c>
      <c r="T19" s="120" t="s">
        <v>429</v>
      </c>
      <c r="U19" s="120" t="s">
        <v>429</v>
      </c>
      <c r="V19" s="120" t="s">
        <v>429</v>
      </c>
      <c r="W19" s="120">
        <v>0.46534971629853533</v>
      </c>
      <c r="X19" s="120">
        <v>4.2184390904247285E-3</v>
      </c>
      <c r="Y19" s="120">
        <v>7.5805825928879954E-3</v>
      </c>
      <c r="Z19" s="120">
        <v>3.2573527000005161E-3</v>
      </c>
      <c r="AA19" s="120">
        <v>3.4517984630997854E-3</v>
      </c>
      <c r="AB19" s="120">
        <v>1.8508172846413023E-2</v>
      </c>
      <c r="AC19" s="120">
        <v>7.0119142546616345E-2</v>
      </c>
      <c r="AD19" s="120">
        <v>0.20309050862919661</v>
      </c>
      <c r="AE19" s="31"/>
      <c r="AF19" s="133">
        <v>750.6573605811808</v>
      </c>
      <c r="AG19" s="133">
        <v>1081.2974056240203</v>
      </c>
      <c r="AH19" s="133">
        <v>18280.346265727945</v>
      </c>
      <c r="AI19" s="133">
        <v>2397.2157225056562</v>
      </c>
      <c r="AJ19" s="133">
        <v>3056.917069612638</v>
      </c>
      <c r="AK19" s="133"/>
      <c r="AL19" s="69" t="s">
        <v>50</v>
      </c>
    </row>
    <row r="20" spans="1:38" s="2" customFormat="1" ht="26.25" customHeight="1" x14ac:dyDescent="0.25">
      <c r="A20" s="49" t="s">
        <v>54</v>
      </c>
      <c r="B20" s="49" t="s">
        <v>65</v>
      </c>
      <c r="C20" s="50" t="s">
        <v>66</v>
      </c>
      <c r="D20" s="51"/>
      <c r="E20" s="120">
        <v>4.2388625256227082</v>
      </c>
      <c r="F20" s="120">
        <v>0.23004362575193565</v>
      </c>
      <c r="G20" s="120">
        <v>0.94600000000000029</v>
      </c>
      <c r="H20" s="120">
        <v>5.3803534627999965E-2</v>
      </c>
      <c r="I20" s="120">
        <v>0.20575465119382982</v>
      </c>
      <c r="J20" s="120">
        <v>0.25023315404894514</v>
      </c>
      <c r="K20" s="120">
        <v>0.27803370858149457</v>
      </c>
      <c r="L20" s="120" t="s">
        <v>429</v>
      </c>
      <c r="M20" s="120">
        <v>1.807629130580944</v>
      </c>
      <c r="N20" s="120">
        <v>0.80628845962240725</v>
      </c>
      <c r="O20" s="120">
        <v>0.10132989842869994</v>
      </c>
      <c r="P20" s="120">
        <v>7.197670290363116E-2</v>
      </c>
      <c r="Q20" s="120" t="s">
        <v>429</v>
      </c>
      <c r="R20" s="120" t="s">
        <v>429</v>
      </c>
      <c r="S20" s="120" t="s">
        <v>429</v>
      </c>
      <c r="T20" s="120" t="s">
        <v>429</v>
      </c>
      <c r="U20" s="120" t="s">
        <v>429</v>
      </c>
      <c r="V20" s="120" t="s">
        <v>429</v>
      </c>
      <c r="W20" s="120">
        <v>0.57794123149186527</v>
      </c>
      <c r="X20" s="120">
        <v>7.8423727498925003E-4</v>
      </c>
      <c r="Y20" s="120">
        <v>1.6624589931407928E-3</v>
      </c>
      <c r="Z20" s="120">
        <v>5.7556124975497445E-4</v>
      </c>
      <c r="AA20" s="120">
        <v>5.094717652864379E-4</v>
      </c>
      <c r="AB20" s="120">
        <v>3.531729283171455E-3</v>
      </c>
      <c r="AC20" s="120">
        <v>0.11556535608751986</v>
      </c>
      <c r="AD20" s="120">
        <v>0.76579465979860617</v>
      </c>
      <c r="AE20" s="31"/>
      <c r="AF20" s="133">
        <v>537.08666525557828</v>
      </c>
      <c r="AG20" s="133">
        <v>4291.5566563000657</v>
      </c>
      <c r="AH20" s="133">
        <v>24872.914049117833</v>
      </c>
      <c r="AI20" s="133">
        <v>34779.794510873391</v>
      </c>
      <c r="AJ20" s="133">
        <v>179.96617080959689</v>
      </c>
      <c r="AK20" s="133"/>
      <c r="AL20" s="69" t="s">
        <v>50</v>
      </c>
    </row>
    <row r="21" spans="1:38" s="2" customFormat="1" ht="26.25" customHeight="1" x14ac:dyDescent="0.25">
      <c r="A21" s="49" t="s">
        <v>54</v>
      </c>
      <c r="B21" s="49" t="s">
        <v>67</v>
      </c>
      <c r="C21" s="50" t="s">
        <v>68</v>
      </c>
      <c r="D21" s="51"/>
      <c r="E21" s="120">
        <v>0.89511819267656445</v>
      </c>
      <c r="F21" s="120">
        <v>1.1871698790646408E-2</v>
      </c>
      <c r="G21" s="120">
        <v>0.19593375022661252</v>
      </c>
      <c r="H21" s="120">
        <v>1.9459642311284248E-2</v>
      </c>
      <c r="I21" s="120">
        <v>2.3254262536479667E-2</v>
      </c>
      <c r="J21" s="120">
        <v>2.7903858624095602E-2</v>
      </c>
      <c r="K21" s="120">
        <v>3.1003589349172883E-2</v>
      </c>
      <c r="L21" s="120" t="s">
        <v>429</v>
      </c>
      <c r="M21" s="120">
        <v>0.13526004215557441</v>
      </c>
      <c r="N21" s="120">
        <v>4.8837145762583448E-3</v>
      </c>
      <c r="O21" s="120">
        <v>4.4887917011509926E-4</v>
      </c>
      <c r="P21" s="120">
        <v>5.8156366613820721E-4</v>
      </c>
      <c r="Q21" s="120" t="s">
        <v>429</v>
      </c>
      <c r="R21" s="120" t="s">
        <v>429</v>
      </c>
      <c r="S21" s="120" t="s">
        <v>429</v>
      </c>
      <c r="T21" s="120" t="s">
        <v>429</v>
      </c>
      <c r="U21" s="120" t="s">
        <v>429</v>
      </c>
      <c r="V21" s="120" t="s">
        <v>429</v>
      </c>
      <c r="W21" s="120">
        <v>3.5278257198314879E-2</v>
      </c>
      <c r="X21" s="120">
        <v>3.028344513386864E-4</v>
      </c>
      <c r="Y21" s="120">
        <v>5.4665637485838442E-4</v>
      </c>
      <c r="Z21" s="120">
        <v>1.6107975105245185E-4</v>
      </c>
      <c r="AA21" s="120">
        <v>1.2884496205348861E-4</v>
      </c>
      <c r="AB21" s="120">
        <v>1.1394155393030115E-3</v>
      </c>
      <c r="AC21" s="120">
        <v>4.5734419825048242E-3</v>
      </c>
      <c r="AD21" s="120">
        <v>3.9332595186211031E-2</v>
      </c>
      <c r="AE21" s="31"/>
      <c r="AF21" s="133">
        <v>903.44127985934199</v>
      </c>
      <c r="AG21" s="133">
        <v>216.36249667518001</v>
      </c>
      <c r="AH21" s="133">
        <v>16034.959208275528</v>
      </c>
      <c r="AI21" s="133">
        <v>644.45843801220622</v>
      </c>
      <c r="AJ21" s="133">
        <v>9.3354065512800039E-2</v>
      </c>
      <c r="AK21" s="133"/>
      <c r="AL21" s="69" t="s">
        <v>50</v>
      </c>
    </row>
    <row r="22" spans="1:38" s="2" customFormat="1" ht="26.25" customHeight="1" x14ac:dyDescent="0.25">
      <c r="A22" s="49" t="s">
        <v>54</v>
      </c>
      <c r="B22" s="52" t="s">
        <v>69</v>
      </c>
      <c r="C22" s="50" t="s">
        <v>70</v>
      </c>
      <c r="D22" s="51"/>
      <c r="E22" s="120">
        <v>5.6155604471301945</v>
      </c>
      <c r="F22" s="120">
        <v>0.28918004520554919</v>
      </c>
      <c r="G22" s="120">
        <v>1.1938323056367903</v>
      </c>
      <c r="H22" s="120">
        <v>0.1297939303490962</v>
      </c>
      <c r="I22" s="120">
        <v>7.9477320463293769E-2</v>
      </c>
      <c r="J22" s="120">
        <v>9.5366713204752554E-2</v>
      </c>
      <c r="K22" s="120">
        <v>0.10595964169905839</v>
      </c>
      <c r="L22" s="120" t="s">
        <v>429</v>
      </c>
      <c r="M22" s="120">
        <v>14.194795508601144</v>
      </c>
      <c r="N22" s="120">
        <v>0.33276527572396952</v>
      </c>
      <c r="O22" s="120">
        <v>2.1934927343440824E-2</v>
      </c>
      <c r="P22" s="120">
        <v>0.16889786307483515</v>
      </c>
      <c r="Q22" s="120" t="s">
        <v>429</v>
      </c>
      <c r="R22" s="120" t="s">
        <v>429</v>
      </c>
      <c r="S22" s="120" t="s">
        <v>429</v>
      </c>
      <c r="T22" s="120" t="s">
        <v>429</v>
      </c>
      <c r="U22" s="120" t="s">
        <v>429</v>
      </c>
      <c r="V22" s="120" t="s">
        <v>429</v>
      </c>
      <c r="W22" s="120">
        <v>0.4935690307502158</v>
      </c>
      <c r="X22" s="120">
        <v>2.4337211142840872E-3</v>
      </c>
      <c r="Y22" s="120">
        <v>5.0981744992148401E-3</v>
      </c>
      <c r="Z22" s="120">
        <v>1.7730118690961589E-3</v>
      </c>
      <c r="AA22" s="120">
        <v>1.4350139465052958E-3</v>
      </c>
      <c r="AB22" s="120">
        <v>1.0739921429100383E-2</v>
      </c>
      <c r="AC22" s="120">
        <v>8.2507471255157214E-2</v>
      </c>
      <c r="AD22" s="120">
        <v>0.48946569831894626</v>
      </c>
      <c r="AE22" s="31"/>
      <c r="AF22" s="133">
        <v>1722.3781143023593</v>
      </c>
      <c r="AG22" s="133">
        <v>2765.174919320842</v>
      </c>
      <c r="AH22" s="133">
        <v>11277.037555918079</v>
      </c>
      <c r="AI22" s="133">
        <v>3433.0357796966746</v>
      </c>
      <c r="AJ22" s="133">
        <v>7231.0259439571328</v>
      </c>
      <c r="AK22" s="133"/>
      <c r="AL22" s="69" t="s">
        <v>50</v>
      </c>
    </row>
    <row r="23" spans="1:38" s="2" customFormat="1" ht="26.25" customHeight="1" x14ac:dyDescent="0.25">
      <c r="A23" s="49" t="s">
        <v>71</v>
      </c>
      <c r="B23" s="52" t="s">
        <v>394</v>
      </c>
      <c r="C23" s="50" t="s">
        <v>390</v>
      </c>
      <c r="D23" s="53"/>
      <c r="E23" s="120">
        <v>7.0937403364195228</v>
      </c>
      <c r="F23" s="120">
        <v>0.52926685799600226</v>
      </c>
      <c r="G23" s="120">
        <v>7.3494659718512283E-3</v>
      </c>
      <c r="H23" s="120">
        <v>2.1517399561981321E-3</v>
      </c>
      <c r="I23" s="120">
        <v>0.2059519435184986</v>
      </c>
      <c r="J23" s="120">
        <v>0.2059519435184986</v>
      </c>
      <c r="K23" s="120">
        <v>0.2059519435184986</v>
      </c>
      <c r="L23" s="120" t="s">
        <v>429</v>
      </c>
      <c r="M23" s="120">
        <v>4.4410954960439604</v>
      </c>
      <c r="N23" s="120">
        <v>2.9436814727404039E-4</v>
      </c>
      <c r="O23" s="120">
        <v>2.8577236628769153E-4</v>
      </c>
      <c r="P23" s="120">
        <v>1.0002032820069204E-4</v>
      </c>
      <c r="Q23" s="120" t="s">
        <v>429</v>
      </c>
      <c r="R23" s="120" t="s">
        <v>429</v>
      </c>
      <c r="S23" s="120" t="s">
        <v>429</v>
      </c>
      <c r="T23" s="120" t="s">
        <v>429</v>
      </c>
      <c r="U23" s="120" t="s">
        <v>429</v>
      </c>
      <c r="V23" s="120" t="s">
        <v>429</v>
      </c>
      <c r="W23" s="120">
        <v>0.1277365330524102</v>
      </c>
      <c r="X23" s="120">
        <v>6.7714800979810762E-3</v>
      </c>
      <c r="Y23" s="120">
        <v>3.8391306994809547E-2</v>
      </c>
      <c r="Z23" s="120">
        <v>4.2636871086043325E-2</v>
      </c>
      <c r="AA23" s="120">
        <v>1.0377682247028768E-2</v>
      </c>
      <c r="AB23" s="120">
        <v>9.8177340425862722E-2</v>
      </c>
      <c r="AC23" s="120">
        <v>2.5547306610482042E-2</v>
      </c>
      <c r="AD23" s="120">
        <v>1.095846177352638E-5</v>
      </c>
      <c r="AE23" s="31"/>
      <c r="AF23" s="133">
        <v>14288.618314384576</v>
      </c>
      <c r="AG23" s="133">
        <v>0</v>
      </c>
      <c r="AH23" s="133">
        <v>0</v>
      </c>
      <c r="AI23" s="133">
        <v>973.85909128165076</v>
      </c>
      <c r="AJ23" s="133">
        <v>68.89386510420033</v>
      </c>
      <c r="AK23" s="133"/>
      <c r="AL23" s="69" t="s">
        <v>50</v>
      </c>
    </row>
    <row r="24" spans="1:38" s="2" customFormat="1" ht="26.25" customHeight="1" x14ac:dyDescent="0.25">
      <c r="A24" s="49" t="s">
        <v>54</v>
      </c>
      <c r="B24" s="52" t="s">
        <v>72</v>
      </c>
      <c r="C24" s="50" t="s">
        <v>73</v>
      </c>
      <c r="D24" s="51"/>
      <c r="E24" s="120">
        <v>4.8956736870136375</v>
      </c>
      <c r="F24" s="120">
        <v>0.15605365541482877</v>
      </c>
      <c r="G24" s="120">
        <v>2.0147297149408061</v>
      </c>
      <c r="H24" s="120">
        <v>0.15926834212530044</v>
      </c>
      <c r="I24" s="120">
        <v>0.277228641840297</v>
      </c>
      <c r="J24" s="120">
        <v>0.33267001762295639</v>
      </c>
      <c r="K24" s="120">
        <v>0.36963093481139597</v>
      </c>
      <c r="L24" s="120" t="s">
        <v>429</v>
      </c>
      <c r="M24" s="120">
        <v>2.1331359823530804</v>
      </c>
      <c r="N24" s="120">
        <v>0.63870087567070122</v>
      </c>
      <c r="O24" s="120">
        <v>7.4346993644664822E-2</v>
      </c>
      <c r="P24" s="120">
        <v>3.5822817552680956E-2</v>
      </c>
      <c r="Q24" s="120" t="s">
        <v>429</v>
      </c>
      <c r="R24" s="120" t="s">
        <v>429</v>
      </c>
      <c r="S24" s="120" t="s">
        <v>429</v>
      </c>
      <c r="T24" s="120" t="s">
        <v>429</v>
      </c>
      <c r="U24" s="120" t="s">
        <v>429</v>
      </c>
      <c r="V24" s="120" t="s">
        <v>429</v>
      </c>
      <c r="W24" s="120">
        <v>2.2175361151484574</v>
      </c>
      <c r="X24" s="120">
        <v>2.4912717883790503E-2</v>
      </c>
      <c r="Y24" s="120">
        <v>4.0359538378502355E-2</v>
      </c>
      <c r="Z24" s="120">
        <v>1.2639763119185498E-2</v>
      </c>
      <c r="AA24" s="120">
        <v>1.0236950503010354E-2</v>
      </c>
      <c r="AB24" s="120">
        <v>8.8148969884488726E-2</v>
      </c>
      <c r="AC24" s="120">
        <v>0.34677302615191097</v>
      </c>
      <c r="AD24" s="120">
        <v>6.2180688165064564E-2</v>
      </c>
      <c r="AE24" s="31"/>
      <c r="AF24" s="133">
        <v>3481.7962274611982</v>
      </c>
      <c r="AG24" s="133">
        <v>3.2195602789277258</v>
      </c>
      <c r="AH24" s="133">
        <v>21702.550394574308</v>
      </c>
      <c r="AI24" s="133">
        <v>26234.771474088186</v>
      </c>
      <c r="AJ24" s="133">
        <v>433.60647971922896</v>
      </c>
      <c r="AK24" s="133"/>
      <c r="AL24" s="69" t="s">
        <v>50</v>
      </c>
    </row>
    <row r="25" spans="1:38" s="2" customFormat="1" ht="26.25" customHeight="1" x14ac:dyDescent="0.25">
      <c r="A25" s="49" t="s">
        <v>74</v>
      </c>
      <c r="B25" s="52" t="s">
        <v>75</v>
      </c>
      <c r="C25" s="28" t="s">
        <v>76</v>
      </c>
      <c r="D25" s="51"/>
      <c r="E25" s="120">
        <v>1.3095706205254281</v>
      </c>
      <c r="F25" s="120">
        <v>0.43701540890055418</v>
      </c>
      <c r="G25" s="120">
        <v>9.9394773558019123E-2</v>
      </c>
      <c r="H25" s="120">
        <v>6.7756233739009908E-4</v>
      </c>
      <c r="I25" s="120">
        <v>0.10771908584350323</v>
      </c>
      <c r="J25" s="120">
        <v>0.10771908584350323</v>
      </c>
      <c r="K25" s="120">
        <v>0.10771908584350323</v>
      </c>
      <c r="L25" s="120" t="s">
        <v>429</v>
      </c>
      <c r="M25" s="120">
        <v>1.8555612036198641</v>
      </c>
      <c r="N25" s="120">
        <v>8.6175268674802574E-5</v>
      </c>
      <c r="O25" s="120">
        <v>8.6175268674802574E-5</v>
      </c>
      <c r="P25" s="120">
        <v>3.0161344036180903E-5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4308.7634337401287</v>
      </c>
      <c r="AG25" s="133"/>
      <c r="AH25" s="133"/>
      <c r="AI25" s="133"/>
      <c r="AJ25" s="133"/>
      <c r="AK25" s="133"/>
      <c r="AL25" s="69" t="s">
        <v>50</v>
      </c>
    </row>
    <row r="26" spans="1:38" s="2" customFormat="1" ht="26.25" customHeight="1" x14ac:dyDescent="0.25">
      <c r="A26" s="49" t="s">
        <v>74</v>
      </c>
      <c r="B26" s="49" t="s">
        <v>77</v>
      </c>
      <c r="C26" s="50" t="s">
        <v>78</v>
      </c>
      <c r="D26" s="51"/>
      <c r="E26" s="120">
        <v>5.8751738420775301E-2</v>
      </c>
      <c r="F26" s="120">
        <v>8.5002511010535436E-2</v>
      </c>
      <c r="G26" s="120">
        <v>7.3853682185412821E-3</v>
      </c>
      <c r="H26" s="120">
        <v>1.1177743021981486E-4</v>
      </c>
      <c r="I26" s="120">
        <v>5.515620606339932E-3</v>
      </c>
      <c r="J26" s="120">
        <v>5.515620606339932E-3</v>
      </c>
      <c r="K26" s="120">
        <v>5.515620606339932E-3</v>
      </c>
      <c r="L26" s="120" t="s">
        <v>429</v>
      </c>
      <c r="M26" s="120">
        <v>3.2483546065034181</v>
      </c>
      <c r="N26" s="120">
        <v>1.5157721802498675E-5</v>
      </c>
      <c r="O26" s="120">
        <v>6.3139149568799667E-6</v>
      </c>
      <c r="P26" s="120">
        <v>2.2098702349079884E-6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315.69574784399839</v>
      </c>
      <c r="AG26" s="133"/>
      <c r="AH26" s="133"/>
      <c r="AI26" s="133"/>
      <c r="AJ26" s="133"/>
      <c r="AK26" s="133"/>
      <c r="AL26" s="69" t="s">
        <v>50</v>
      </c>
    </row>
    <row r="27" spans="1:38" s="2" customFormat="1" ht="26.25" customHeight="1" x14ac:dyDescent="0.25">
      <c r="A27" s="49" t="s">
        <v>79</v>
      </c>
      <c r="B27" s="49" t="s">
        <v>80</v>
      </c>
      <c r="C27" s="50" t="s">
        <v>81</v>
      </c>
      <c r="D27" s="51"/>
      <c r="E27" s="120">
        <v>61.569957190496048</v>
      </c>
      <c r="F27" s="120">
        <v>3.3546018133868944</v>
      </c>
      <c r="G27" s="120">
        <v>7.3723944291433613E-2</v>
      </c>
      <c r="H27" s="120">
        <v>1.0576300841692572</v>
      </c>
      <c r="I27" s="120">
        <v>1.2885389893196726</v>
      </c>
      <c r="J27" s="120">
        <v>1.2885389893196726</v>
      </c>
      <c r="K27" s="120">
        <v>1.2885389893196726</v>
      </c>
      <c r="L27" s="120" t="s">
        <v>429</v>
      </c>
      <c r="M27" s="120">
        <v>49.628922575199908</v>
      </c>
      <c r="N27" s="120">
        <v>8.372253476549834E-3</v>
      </c>
      <c r="O27" s="120">
        <v>3.5319950382851732E-3</v>
      </c>
      <c r="P27" s="120">
        <v>1.2361982633998106E-3</v>
      </c>
      <c r="Q27" s="120" t="s">
        <v>429</v>
      </c>
      <c r="R27" s="120" t="s">
        <v>429</v>
      </c>
      <c r="S27" s="120" t="s">
        <v>429</v>
      </c>
      <c r="T27" s="120" t="s">
        <v>429</v>
      </c>
      <c r="U27" s="120" t="s">
        <v>429</v>
      </c>
      <c r="V27" s="120" t="s">
        <v>429</v>
      </c>
      <c r="W27" s="120">
        <v>0.71962366989599813</v>
      </c>
      <c r="X27" s="120">
        <v>4.3717452864258141E-2</v>
      </c>
      <c r="Y27" s="120">
        <v>4.3847007326868984E-2</v>
      </c>
      <c r="Z27" s="120">
        <v>1.9764939468354462E-2</v>
      </c>
      <c r="AA27" s="120">
        <v>4.9026963391434829E-2</v>
      </c>
      <c r="AB27" s="120">
        <v>0.15635636305091644</v>
      </c>
      <c r="AC27" s="120">
        <v>0.14392473397919961</v>
      </c>
      <c r="AD27" s="120">
        <v>4.1527703389060276E-4</v>
      </c>
      <c r="AE27" s="31"/>
      <c r="AF27" s="133">
        <v>177150.89083750805</v>
      </c>
      <c r="AG27" s="133"/>
      <c r="AH27" s="133">
        <v>614.56615159658929</v>
      </c>
      <c r="AI27" s="133">
        <v>10616.491921132483</v>
      </c>
      <c r="AJ27" s="133"/>
      <c r="AK27" s="133"/>
      <c r="AL27" s="69" t="s">
        <v>50</v>
      </c>
    </row>
    <row r="28" spans="1:38" s="2" customFormat="1" ht="26.25" customHeight="1" x14ac:dyDescent="0.25">
      <c r="A28" s="49" t="s">
        <v>79</v>
      </c>
      <c r="B28" s="49" t="s">
        <v>82</v>
      </c>
      <c r="C28" s="50" t="s">
        <v>83</v>
      </c>
      <c r="D28" s="51"/>
      <c r="E28" s="120">
        <v>11.233329002714957</v>
      </c>
      <c r="F28" s="120">
        <v>0.12041655201753165</v>
      </c>
      <c r="G28" s="120">
        <v>1.0125837618989367E-2</v>
      </c>
      <c r="H28" s="120">
        <v>1.1766759987456046E-2</v>
      </c>
      <c r="I28" s="120">
        <v>0.2971722723651905</v>
      </c>
      <c r="J28" s="120">
        <v>0.2971722723651905</v>
      </c>
      <c r="K28" s="120">
        <v>0.2971722723651905</v>
      </c>
      <c r="L28" s="120" t="s">
        <v>429</v>
      </c>
      <c r="M28" s="120">
        <v>2.9522324062017384</v>
      </c>
      <c r="N28" s="120">
        <v>4.2066363035223763E-4</v>
      </c>
      <c r="O28" s="120">
        <v>3.780120449862027E-4</v>
      </c>
      <c r="P28" s="120">
        <v>1.3230421574517094E-4</v>
      </c>
      <c r="Q28" s="120" t="s">
        <v>429</v>
      </c>
      <c r="R28" s="120" t="s">
        <v>429</v>
      </c>
      <c r="S28" s="120" t="s">
        <v>429</v>
      </c>
      <c r="T28" s="120" t="s">
        <v>429</v>
      </c>
      <c r="U28" s="120" t="s">
        <v>429</v>
      </c>
      <c r="V28" s="120" t="s">
        <v>429</v>
      </c>
      <c r="W28" s="120">
        <v>9.6372985617515838E-2</v>
      </c>
      <c r="X28" s="120">
        <v>4.81858838801426E-3</v>
      </c>
      <c r="Y28" s="120">
        <v>4.7035359527824875E-3</v>
      </c>
      <c r="Z28" s="120">
        <v>1.8230409047447452E-3</v>
      </c>
      <c r="AA28" s="120">
        <v>5.2634372133955722E-3</v>
      </c>
      <c r="AB28" s="120">
        <v>1.6608602458937069E-2</v>
      </c>
      <c r="AC28" s="120">
        <v>1.927459712350317E-2</v>
      </c>
      <c r="AD28" s="120">
        <v>7.9026835532425364E-5</v>
      </c>
      <c r="AE28" s="31"/>
      <c r="AF28" s="133">
        <v>18906.911051633051</v>
      </c>
      <c r="AG28" s="133"/>
      <c r="AH28" s="133">
        <v>0</v>
      </c>
      <c r="AI28" s="133">
        <v>1276.1064983179854</v>
      </c>
      <c r="AJ28" s="133"/>
      <c r="AK28" s="133"/>
      <c r="AL28" s="69" t="s">
        <v>50</v>
      </c>
    </row>
    <row r="29" spans="1:38" s="2" customFormat="1" ht="26.25" customHeight="1" x14ac:dyDescent="0.25">
      <c r="A29" s="49" t="s">
        <v>79</v>
      </c>
      <c r="B29" s="49" t="s">
        <v>84</v>
      </c>
      <c r="C29" s="50" t="s">
        <v>85</v>
      </c>
      <c r="D29" s="51"/>
      <c r="E29" s="120">
        <v>29.403493260529842</v>
      </c>
      <c r="F29" s="120">
        <v>0.62727702459565182</v>
      </c>
      <c r="G29" s="120">
        <v>4.6524310145390227E-2</v>
      </c>
      <c r="H29" s="120">
        <v>0.10136295119934387</v>
      </c>
      <c r="I29" s="120">
        <v>0.46981350082967405</v>
      </c>
      <c r="J29" s="120">
        <v>0.46981350082967405</v>
      </c>
      <c r="K29" s="120">
        <v>0.46981350082967405</v>
      </c>
      <c r="L29" s="120" t="s">
        <v>429</v>
      </c>
      <c r="M29" s="120">
        <v>13.277011317942778</v>
      </c>
      <c r="N29" s="120">
        <v>1.8053269635777355E-3</v>
      </c>
      <c r="O29" s="120">
        <v>1.8040049066731807E-3</v>
      </c>
      <c r="P29" s="120">
        <v>6.3140171733561329E-4</v>
      </c>
      <c r="Q29" s="120" t="s">
        <v>429</v>
      </c>
      <c r="R29" s="120" t="s">
        <v>429</v>
      </c>
      <c r="S29" s="120" t="s">
        <v>429</v>
      </c>
      <c r="T29" s="120" t="s">
        <v>429</v>
      </c>
      <c r="U29" s="120" t="s">
        <v>429</v>
      </c>
      <c r="V29" s="120" t="s">
        <v>429</v>
      </c>
      <c r="W29" s="120">
        <v>0.79740878203150001</v>
      </c>
      <c r="X29" s="120">
        <v>8.8211353780037107E-3</v>
      </c>
      <c r="Y29" s="120">
        <v>5.3399579389840246E-2</v>
      </c>
      <c r="Z29" s="120">
        <v>5.9668752416347191E-2</v>
      </c>
      <c r="AA29" s="120">
        <v>1.3720621408310197E-2</v>
      </c>
      <c r="AB29" s="120">
        <v>0.1356100885925014</v>
      </c>
      <c r="AC29" s="120">
        <v>0.15948175640630002</v>
      </c>
      <c r="AD29" s="120">
        <v>2.1237055159495336E-5</v>
      </c>
      <c r="AE29" s="31"/>
      <c r="AF29" s="133">
        <v>90200.440771924681</v>
      </c>
      <c r="AG29" s="133"/>
      <c r="AH29" s="133">
        <v>105.99435126622562</v>
      </c>
      <c r="AI29" s="133">
        <v>6429.4219797821252</v>
      </c>
      <c r="AJ29" s="133"/>
      <c r="AK29" s="133"/>
      <c r="AL29" s="69" t="s">
        <v>50</v>
      </c>
    </row>
    <row r="30" spans="1:38" s="2" customFormat="1" ht="26.25" customHeight="1" x14ac:dyDescent="0.25">
      <c r="A30" s="49" t="s">
        <v>79</v>
      </c>
      <c r="B30" s="49" t="s">
        <v>86</v>
      </c>
      <c r="C30" s="50" t="s">
        <v>87</v>
      </c>
      <c r="D30" s="51"/>
      <c r="E30" s="120">
        <v>0.24189691406436559</v>
      </c>
      <c r="F30" s="120">
        <v>1.7951948520188736</v>
      </c>
      <c r="G30" s="120">
        <v>5.3351878095941831E-4</v>
      </c>
      <c r="H30" s="120">
        <v>2.7198034011905485E-3</v>
      </c>
      <c r="I30" s="120">
        <v>0.10026984644907841</v>
      </c>
      <c r="J30" s="120">
        <v>0.10026984644907841</v>
      </c>
      <c r="K30" s="120">
        <v>0.10026984644907841</v>
      </c>
      <c r="L30" s="120" t="s">
        <v>429</v>
      </c>
      <c r="M30" s="120">
        <v>7.1867989202473623</v>
      </c>
      <c r="N30" s="120">
        <v>2.1472697854467827E-4</v>
      </c>
      <c r="O30" s="120">
        <v>4.2945395708935647E-5</v>
      </c>
      <c r="P30" s="120">
        <v>1.5030888498127478E-5</v>
      </c>
      <c r="Q30" s="120" t="s">
        <v>429</v>
      </c>
      <c r="R30" s="120" t="s">
        <v>429</v>
      </c>
      <c r="S30" s="120" t="s">
        <v>429</v>
      </c>
      <c r="T30" s="120" t="s">
        <v>429</v>
      </c>
      <c r="U30" s="120" t="s">
        <v>429</v>
      </c>
      <c r="V30" s="120" t="s">
        <v>429</v>
      </c>
      <c r="W30" s="120">
        <v>1.170736929073875E-2</v>
      </c>
      <c r="X30" s="120">
        <v>5.2089067927780521E-4</v>
      </c>
      <c r="Y30" s="120">
        <v>6.1974176308915224E-4</v>
      </c>
      <c r="Z30" s="120">
        <v>4.14292566909847E-4</v>
      </c>
      <c r="AA30" s="120">
        <v>6.7899489260871213E-4</v>
      </c>
      <c r="AB30" s="120">
        <v>2.2339199018855164E-3</v>
      </c>
      <c r="AC30" s="120">
        <v>2.3414738581477496E-3</v>
      </c>
      <c r="AD30" s="120">
        <v>8.830148402296921E-6</v>
      </c>
      <c r="AE30" s="31"/>
      <c r="AF30" s="133">
        <v>2147.2697854467824</v>
      </c>
      <c r="AG30" s="133"/>
      <c r="AH30" s="133">
        <v>0</v>
      </c>
      <c r="AI30" s="133">
        <v>109.80071643160269</v>
      </c>
      <c r="AJ30" s="133"/>
      <c r="AK30" s="133"/>
      <c r="AL30" s="69" t="s">
        <v>50</v>
      </c>
    </row>
    <row r="31" spans="1:38" s="2" customFormat="1" ht="26.25" customHeight="1" x14ac:dyDescent="0.25">
      <c r="A31" s="49" t="s">
        <v>79</v>
      </c>
      <c r="B31" s="49" t="s">
        <v>88</v>
      </c>
      <c r="C31" s="50" t="s">
        <v>89</v>
      </c>
      <c r="D31" s="51"/>
      <c r="E31" s="120" t="s">
        <v>431</v>
      </c>
      <c r="F31" s="120">
        <v>0.43406941952039613</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1164.23953925982</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0.71561900550563462</v>
      </c>
      <c r="J32" s="120">
        <v>1.3206173792149338</v>
      </c>
      <c r="K32" s="120">
        <v>1.7542440510618746</v>
      </c>
      <c r="L32" s="120" t="s">
        <v>429</v>
      </c>
      <c r="M32" s="120" t="s">
        <v>431</v>
      </c>
      <c r="N32" s="120">
        <v>4.3638159121568263</v>
      </c>
      <c r="O32" s="120">
        <v>2.0280582970013304E-2</v>
      </c>
      <c r="P32" s="120" t="s">
        <v>431</v>
      </c>
      <c r="Q32" s="120" t="s">
        <v>429</v>
      </c>
      <c r="R32" s="120" t="s">
        <v>429</v>
      </c>
      <c r="S32" s="120" t="s">
        <v>429</v>
      </c>
      <c r="T32" s="120" t="s">
        <v>429</v>
      </c>
      <c r="U32" s="120" t="s">
        <v>429</v>
      </c>
      <c r="V32" s="120" t="s">
        <v>429</v>
      </c>
      <c r="W32" s="120" t="s">
        <v>431</v>
      </c>
      <c r="X32" s="120">
        <v>1.8741438335899453E-3</v>
      </c>
      <c r="Y32" s="120">
        <v>1.8741438335899453E-3</v>
      </c>
      <c r="Z32" s="120">
        <v>1.8741438335899453E-3</v>
      </c>
      <c r="AA32" s="120">
        <v>1.8741438335899453E-3</v>
      </c>
      <c r="AB32" s="120">
        <v>7.4965753343597813E-3</v>
      </c>
      <c r="AC32" s="120" t="s">
        <v>431</v>
      </c>
      <c r="AD32" s="120" t="s">
        <v>431</v>
      </c>
      <c r="AE32" s="31"/>
      <c r="AF32" s="133"/>
      <c r="AG32" s="133"/>
      <c r="AH32" s="133"/>
      <c r="AI32" s="133"/>
      <c r="AJ32" s="133"/>
      <c r="AK32" s="133">
        <v>63239.282165764009</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0.39625499267889608</v>
      </c>
      <c r="J33" s="120">
        <v>0.73380554199795578</v>
      </c>
      <c r="K33" s="120">
        <v>1.4676110839959129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63239.282165764009</v>
      </c>
      <c r="AL33" s="69" t="s">
        <v>414</v>
      </c>
    </row>
    <row r="34" spans="1:38" s="2" customFormat="1" ht="26.25" customHeight="1" x14ac:dyDescent="0.25">
      <c r="A34" s="49" t="s">
        <v>71</v>
      </c>
      <c r="B34" s="49" t="s">
        <v>94</v>
      </c>
      <c r="C34" s="50" t="s">
        <v>95</v>
      </c>
      <c r="D34" s="51"/>
      <c r="E34" s="120">
        <v>0.93236024661267369</v>
      </c>
      <c r="F34" s="120">
        <v>9.3407491822399449E-2</v>
      </c>
      <c r="G34" s="120">
        <v>4.5069904793726238E-2</v>
      </c>
      <c r="H34" s="120">
        <v>2.5035745735481655E-4</v>
      </c>
      <c r="I34" s="120">
        <v>0.22421988664305809</v>
      </c>
      <c r="J34" s="120">
        <v>0.58716988664305803</v>
      </c>
      <c r="K34" s="120">
        <v>1.6241698866430581</v>
      </c>
      <c r="L34" s="120" t="s">
        <v>429</v>
      </c>
      <c r="M34" s="120">
        <v>0.62271318621780947</v>
      </c>
      <c r="N34" s="120">
        <v>4.5952748906738934E-4</v>
      </c>
      <c r="O34" s="120">
        <v>5.4487216432085573E-5</v>
      </c>
      <c r="P34" s="120">
        <v>6.1754793716744611E-5</v>
      </c>
      <c r="Q34" s="120" t="s">
        <v>429</v>
      </c>
      <c r="R34" s="120" t="s">
        <v>429</v>
      </c>
      <c r="S34" s="120" t="s">
        <v>429</v>
      </c>
      <c r="T34" s="120" t="s">
        <v>429</v>
      </c>
      <c r="U34" s="120" t="s">
        <v>429</v>
      </c>
      <c r="V34" s="120" t="s">
        <v>429</v>
      </c>
      <c r="W34" s="120">
        <v>1.4071048882321045E-2</v>
      </c>
      <c r="X34" s="120">
        <v>6.4946066238275415E-4</v>
      </c>
      <c r="Y34" s="120">
        <v>3.9328451222066874E-3</v>
      </c>
      <c r="Z34" s="120">
        <v>4.3946838154566414E-3</v>
      </c>
      <c r="AA34" s="120">
        <v>1.010272141484287E-3</v>
      </c>
      <c r="AB34" s="120">
        <v>9.9872617415303708E-3</v>
      </c>
      <c r="AC34" s="120">
        <v>2.8142097764642091E-3</v>
      </c>
      <c r="AD34" s="120">
        <v>1.5881426996159521E-6</v>
      </c>
      <c r="AE34" s="31"/>
      <c r="AF34" s="133">
        <v>1416.2164004137042</v>
      </c>
      <c r="AG34" s="133">
        <v>4.8449793377428678</v>
      </c>
      <c r="AH34" s="133">
        <v>0</v>
      </c>
      <c r="AI34" s="133">
        <v>96.538402863117014</v>
      </c>
      <c r="AJ34" s="133">
        <v>6.8787305533766174</v>
      </c>
      <c r="AK34" s="133"/>
      <c r="AL34" s="69" t="s">
        <v>50</v>
      </c>
    </row>
    <row r="35" spans="1:38" s="6" customFormat="1" ht="26.25" customHeight="1" x14ac:dyDescent="0.25">
      <c r="A35" s="49" t="s">
        <v>96</v>
      </c>
      <c r="B35" s="49" t="s">
        <v>97</v>
      </c>
      <c r="C35" s="50" t="s">
        <v>98</v>
      </c>
      <c r="D35" s="51"/>
      <c r="E35" s="120">
        <v>0.6351171214956991</v>
      </c>
      <c r="F35" s="120">
        <v>0.14130302634559894</v>
      </c>
      <c r="G35" s="120">
        <v>1.5214762500000001E-2</v>
      </c>
      <c r="H35" s="120">
        <v>1.3322882997408156E-4</v>
      </c>
      <c r="I35" s="120">
        <v>2.6125720597720413E-2</v>
      </c>
      <c r="J35" s="120">
        <v>2.6125720597720413E-2</v>
      </c>
      <c r="K35" s="120">
        <v>2.6125720597720413E-2</v>
      </c>
      <c r="L35" s="120" t="s">
        <v>429</v>
      </c>
      <c r="M35" s="120">
        <v>0.3223280695366193</v>
      </c>
      <c r="N35" s="120">
        <v>1.2902118334080381E-5</v>
      </c>
      <c r="O35" s="120">
        <v>1.2902118334080381E-5</v>
      </c>
      <c r="P35" s="120">
        <v>4.5157414169281331E-6</v>
      </c>
      <c r="Q35" s="120" t="s">
        <v>429</v>
      </c>
      <c r="R35" s="120" t="s">
        <v>429</v>
      </c>
      <c r="S35" s="120" t="s">
        <v>429</v>
      </c>
      <c r="T35" s="120" t="s">
        <v>429</v>
      </c>
      <c r="U35" s="120" t="s">
        <v>429</v>
      </c>
      <c r="V35" s="120" t="s">
        <v>429</v>
      </c>
      <c r="W35" s="120">
        <v>3.5480825418721042E-3</v>
      </c>
      <c r="X35" s="120">
        <v>1.449698795074303E-3</v>
      </c>
      <c r="Y35" s="120">
        <v>7.0653754456846468E-4</v>
      </c>
      <c r="Z35" s="120">
        <v>6.0888833704167021E-4</v>
      </c>
      <c r="AA35" s="120">
        <v>1.3635531902212832E-3</v>
      </c>
      <c r="AB35" s="120">
        <v>4.1286778669057216E-3</v>
      </c>
      <c r="AC35" s="120">
        <v>7.0961650837442095E-4</v>
      </c>
      <c r="AD35" s="120">
        <v>8.0763556693872189E-7</v>
      </c>
      <c r="AE35" s="31"/>
      <c r="AF35" s="133">
        <v>645.10591670401891</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0.88811619049359947</v>
      </c>
      <c r="F36" s="120">
        <v>0.47494075031991867</v>
      </c>
      <c r="G36" s="120">
        <v>1.0199352844731733E-3</v>
      </c>
      <c r="H36" s="120">
        <v>2.016097976947475E-4</v>
      </c>
      <c r="I36" s="120">
        <v>3.8407334878017299E-2</v>
      </c>
      <c r="J36" s="120">
        <v>3.8407334878017299E-2</v>
      </c>
      <c r="K36" s="120">
        <v>3.8407334878017299E-2</v>
      </c>
      <c r="L36" s="120" t="s">
        <v>429</v>
      </c>
      <c r="M36" s="120">
        <v>2.2181150334642901</v>
      </c>
      <c r="N36" s="120">
        <v>2.4937806606146057E-5</v>
      </c>
      <c r="O36" s="120">
        <v>1.7464666015118616E-5</v>
      </c>
      <c r="P36" s="120">
        <v>6.1126331052915147E-6</v>
      </c>
      <c r="Q36" s="120" t="s">
        <v>429</v>
      </c>
      <c r="R36" s="120" t="s">
        <v>429</v>
      </c>
      <c r="S36" s="120" t="s">
        <v>429</v>
      </c>
      <c r="T36" s="120" t="s">
        <v>429</v>
      </c>
      <c r="U36" s="120" t="s">
        <v>429</v>
      </c>
      <c r="V36" s="120" t="s">
        <v>429</v>
      </c>
      <c r="W36" s="120">
        <v>1.133491320328759E-2</v>
      </c>
      <c r="X36" s="120">
        <v>4.6604905861274271E-4</v>
      </c>
      <c r="Y36" s="120">
        <v>2.2232318801212046E-3</v>
      </c>
      <c r="Z36" s="120">
        <v>2.4240933022419832E-3</v>
      </c>
      <c r="AA36" s="120">
        <v>6.8927882925905962E-4</v>
      </c>
      <c r="AB36" s="120">
        <v>5.8026530702349893E-3</v>
      </c>
      <c r="AC36" s="120">
        <v>2.2669826406575182E-3</v>
      </c>
      <c r="AD36" s="120">
        <v>2.5318003306327795E-6</v>
      </c>
      <c r="AE36" s="31"/>
      <c r="AF36" s="133">
        <v>873.23330075593071</v>
      </c>
      <c r="AG36" s="133">
        <v>0</v>
      </c>
      <c r="AH36" s="133">
        <v>0</v>
      </c>
      <c r="AI36" s="133">
        <v>59.757665759181094</v>
      </c>
      <c r="AJ36" s="133">
        <v>3.6673652066749884</v>
      </c>
      <c r="AK36" s="133"/>
      <c r="AL36" s="69" t="s">
        <v>50</v>
      </c>
    </row>
    <row r="37" spans="1:38" s="2" customFormat="1" ht="26.25" customHeight="1" x14ac:dyDescent="0.25">
      <c r="A37" s="49" t="s">
        <v>71</v>
      </c>
      <c r="B37" s="49" t="s">
        <v>101</v>
      </c>
      <c r="C37" s="50" t="s">
        <v>400</v>
      </c>
      <c r="D37" s="51"/>
      <c r="E37" s="120">
        <v>0.50607700000000011</v>
      </c>
      <c r="F37" s="120">
        <v>5.2838370338292012E-3</v>
      </c>
      <c r="G37" s="120">
        <v>3.1703022202975205E-3</v>
      </c>
      <c r="H37" s="120">
        <v>1.0567674067658402E-2</v>
      </c>
      <c r="I37" s="120">
        <v>3.9628777753719004E-3</v>
      </c>
      <c r="J37" s="120">
        <v>4.7554533304462812E-3</v>
      </c>
      <c r="K37" s="120">
        <v>5.2838370338292012E-3</v>
      </c>
      <c r="L37" s="120" t="s">
        <v>429</v>
      </c>
      <c r="M37" s="120">
        <v>0.10567674067658402</v>
      </c>
      <c r="N37" s="120">
        <v>1.5851511101487604E-5</v>
      </c>
      <c r="O37" s="120">
        <v>2.6419185169146007E-6</v>
      </c>
      <c r="P37" s="120">
        <v>1.0567674067658403E-3</v>
      </c>
      <c r="Q37" s="120" t="s">
        <v>429</v>
      </c>
      <c r="R37" s="120" t="s">
        <v>429</v>
      </c>
      <c r="S37" s="120" t="s">
        <v>429</v>
      </c>
      <c r="T37" s="120" t="s">
        <v>429</v>
      </c>
      <c r="U37" s="120" t="s">
        <v>429</v>
      </c>
      <c r="V37" s="120" t="s">
        <v>429</v>
      </c>
      <c r="W37" s="120">
        <v>2.1135348135316802E-3</v>
      </c>
      <c r="X37" s="120">
        <v>2.2307399259184374E-5</v>
      </c>
      <c r="Y37" s="120">
        <v>3.3461098888776552E-5</v>
      </c>
      <c r="Z37" s="120">
        <v>3.3461098888776552E-5</v>
      </c>
      <c r="AA37" s="120">
        <v>3.3461098888776552E-5</v>
      </c>
      <c r="AB37" s="120">
        <v>1.2269069592551405E-4</v>
      </c>
      <c r="AC37" s="120">
        <v>4.2270696270633611E-4</v>
      </c>
      <c r="AD37" s="120">
        <v>1.9021813321785123E-7</v>
      </c>
      <c r="AE37" s="31"/>
      <c r="AF37" s="133">
        <v>0</v>
      </c>
      <c r="AG37" s="133">
        <v>0</v>
      </c>
      <c r="AH37" s="133">
        <v>10567.674067658403</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1.155854913112865</v>
      </c>
      <c r="F39" s="120">
        <v>0.60592560628235492</v>
      </c>
      <c r="G39" s="120">
        <v>9.620855528251418E-2</v>
      </c>
      <c r="H39" s="120">
        <v>4.3871641806174359E-2</v>
      </c>
      <c r="I39" s="120">
        <v>0.30029381574008684</v>
      </c>
      <c r="J39" s="120">
        <v>0.31708840076837363</v>
      </c>
      <c r="K39" s="120">
        <v>0.33388170377329279</v>
      </c>
      <c r="L39" s="120" t="s">
        <v>429</v>
      </c>
      <c r="M39" s="120">
        <v>4.1119199046729573</v>
      </c>
      <c r="N39" s="120">
        <v>0.12398709659192794</v>
      </c>
      <c r="O39" s="120">
        <v>1.7336122001102988E-2</v>
      </c>
      <c r="P39" s="120">
        <v>6.7388371735458306E-3</v>
      </c>
      <c r="Q39" s="120" t="s">
        <v>429</v>
      </c>
      <c r="R39" s="120" t="s">
        <v>429</v>
      </c>
      <c r="S39" s="120" t="s">
        <v>429</v>
      </c>
      <c r="T39" s="120" t="s">
        <v>429</v>
      </c>
      <c r="U39" s="120" t="s">
        <v>429</v>
      </c>
      <c r="V39" s="120" t="s">
        <v>429</v>
      </c>
      <c r="W39" s="120">
        <v>0.61587932776542587</v>
      </c>
      <c r="X39" s="120">
        <v>1.9785944315462319E-2</v>
      </c>
      <c r="Y39" s="120">
        <v>2.324979553291235E-2</v>
      </c>
      <c r="Z39" s="120">
        <v>8.3487749236164435E-3</v>
      </c>
      <c r="AA39" s="120">
        <v>1.0477549164087252E-2</v>
      </c>
      <c r="AB39" s="120">
        <v>6.1862063936078376E-2</v>
      </c>
      <c r="AC39" s="120">
        <v>0.29695505420352675</v>
      </c>
      <c r="AD39" s="120">
        <v>1.4919212759195423E-4</v>
      </c>
      <c r="AE39" s="31"/>
      <c r="AF39" s="133">
        <v>5947.9634306492944</v>
      </c>
      <c r="AG39" s="133">
        <v>0.57884406205052741</v>
      </c>
      <c r="AH39" s="133">
        <v>15251.245353316341</v>
      </c>
      <c r="AI39" s="133">
        <v>2957.2080742029389</v>
      </c>
      <c r="AJ39" s="133">
        <v>83.79055468918402</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10.934693681105683</v>
      </c>
      <c r="F41" s="120">
        <v>24.238101685502947</v>
      </c>
      <c r="G41" s="120">
        <v>1.338579890673963</v>
      </c>
      <c r="H41" s="120">
        <v>0.53350659493296115</v>
      </c>
      <c r="I41" s="120">
        <v>6.3111471984783902</v>
      </c>
      <c r="J41" s="120">
        <v>6.6525729620387741</v>
      </c>
      <c r="K41" s="120">
        <v>7.1095187657028225</v>
      </c>
      <c r="L41" s="120" t="s">
        <v>429</v>
      </c>
      <c r="M41" s="120">
        <v>225.50208502272881</v>
      </c>
      <c r="N41" s="120">
        <v>1.8631843501811109</v>
      </c>
      <c r="O41" s="120">
        <v>0.23723760198079819</v>
      </c>
      <c r="P41" s="120">
        <v>0.15324581826176242</v>
      </c>
      <c r="Q41" s="120" t="s">
        <v>429</v>
      </c>
      <c r="R41" s="120" t="s">
        <v>429</v>
      </c>
      <c r="S41" s="120" t="s">
        <v>429</v>
      </c>
      <c r="T41" s="120" t="s">
        <v>429</v>
      </c>
      <c r="U41" s="120" t="s">
        <v>429</v>
      </c>
      <c r="V41" s="120" t="s">
        <v>429</v>
      </c>
      <c r="W41" s="120">
        <v>17.781045421390722</v>
      </c>
      <c r="X41" s="120">
        <v>1.7359713370610437</v>
      </c>
      <c r="Y41" s="120">
        <v>1.7619526128399428</v>
      </c>
      <c r="Z41" s="120">
        <v>0.64278486672958401</v>
      </c>
      <c r="AA41" s="120">
        <v>0.99364634080987368</v>
      </c>
      <c r="AB41" s="120">
        <v>5.1343551574404449</v>
      </c>
      <c r="AC41" s="120">
        <v>7.5733744060926735</v>
      </c>
      <c r="AD41" s="120">
        <v>0.15642640530383209</v>
      </c>
      <c r="AE41" s="31"/>
      <c r="AF41" s="133">
        <v>43183.23178871804</v>
      </c>
      <c r="AG41" s="133">
        <v>915.45988157040654</v>
      </c>
      <c r="AH41" s="133">
        <v>56839.082484787825</v>
      </c>
      <c r="AI41" s="133">
        <v>72554.098092372747</v>
      </c>
      <c r="AJ41" s="133">
        <v>0</v>
      </c>
      <c r="AK41" s="133"/>
      <c r="AL41" s="69" t="s">
        <v>50</v>
      </c>
    </row>
    <row r="42" spans="1:38" s="2" customFormat="1" ht="26.25" customHeight="1" x14ac:dyDescent="0.25">
      <c r="A42" s="49" t="s">
        <v>71</v>
      </c>
      <c r="B42" s="49" t="s">
        <v>108</v>
      </c>
      <c r="C42" s="50" t="s">
        <v>109</v>
      </c>
      <c r="D42" s="51"/>
      <c r="E42" s="120">
        <v>0.53891694866004314</v>
      </c>
      <c r="F42" s="120">
        <v>1.2178045059254428</v>
      </c>
      <c r="G42" s="120">
        <v>8.1573657639654406E-4</v>
      </c>
      <c r="H42" s="120">
        <v>1.4833943198566422E-4</v>
      </c>
      <c r="I42" s="120">
        <v>1.744585960876701E-2</v>
      </c>
      <c r="J42" s="120">
        <v>1.744585960876701E-2</v>
      </c>
      <c r="K42" s="120">
        <v>1.744585960876701E-2</v>
      </c>
      <c r="L42" s="120" t="s">
        <v>429</v>
      </c>
      <c r="M42" s="120">
        <v>16.31738704146068</v>
      </c>
      <c r="N42" s="120">
        <v>9.7562863401797986E-5</v>
      </c>
      <c r="O42" s="120">
        <v>3.1929335362353995E-5</v>
      </c>
      <c r="P42" s="120">
        <v>1.1175267376823899E-5</v>
      </c>
      <c r="Q42" s="120" t="s">
        <v>429</v>
      </c>
      <c r="R42" s="120" t="s">
        <v>429</v>
      </c>
      <c r="S42" s="120" t="s">
        <v>429</v>
      </c>
      <c r="T42" s="120" t="s">
        <v>429</v>
      </c>
      <c r="U42" s="120" t="s">
        <v>429</v>
      </c>
      <c r="V42" s="120" t="s">
        <v>429</v>
      </c>
      <c r="W42" s="120">
        <v>4.6121503033268799E-2</v>
      </c>
      <c r="X42" s="120">
        <v>4.4300132184737729E-3</v>
      </c>
      <c r="Y42" s="120">
        <v>6.8686392499960587E-3</v>
      </c>
      <c r="Z42" s="120">
        <v>5.6688159253604998E-3</v>
      </c>
      <c r="AA42" s="120">
        <v>5.7020377863836588E-3</v>
      </c>
      <c r="AB42" s="120">
        <v>2.2669506180213989E-2</v>
      </c>
      <c r="AC42" s="120">
        <v>9.2243006066537597E-3</v>
      </c>
      <c r="AD42" s="120">
        <v>9.767018837663222E-6</v>
      </c>
      <c r="AE42" s="31"/>
      <c r="AF42" s="133">
        <v>1596.4667681177</v>
      </c>
      <c r="AG42" s="133">
        <v>0</v>
      </c>
      <c r="AH42" s="133">
        <v>0</v>
      </c>
      <c r="AI42" s="133">
        <v>89.433961709846571</v>
      </c>
      <c r="AJ42" s="133">
        <v>3.7701564014649844</v>
      </c>
      <c r="AK42" s="133"/>
      <c r="AL42" s="69" t="s">
        <v>50</v>
      </c>
    </row>
    <row r="43" spans="1:38" s="2" customFormat="1" ht="26.25" customHeight="1" x14ac:dyDescent="0.25">
      <c r="A43" s="49" t="s">
        <v>104</v>
      </c>
      <c r="B43" s="49" t="s">
        <v>110</v>
      </c>
      <c r="C43" s="50" t="s">
        <v>111</v>
      </c>
      <c r="D43" s="51"/>
      <c r="E43" s="120">
        <v>0.61089766676231982</v>
      </c>
      <c r="F43" s="120">
        <v>1.5494247483487056</v>
      </c>
      <c r="G43" s="120">
        <v>0.11882047522640662</v>
      </c>
      <c r="H43" s="120">
        <v>3.6156221612093822E-2</v>
      </c>
      <c r="I43" s="120">
        <v>0.41581692482296956</v>
      </c>
      <c r="J43" s="120">
        <v>0.46778339501491129</v>
      </c>
      <c r="K43" s="120">
        <v>0.51975932779434564</v>
      </c>
      <c r="L43" s="120" t="s">
        <v>429</v>
      </c>
      <c r="M43" s="120">
        <v>11.02137245458867</v>
      </c>
      <c r="N43" s="120">
        <v>0.15940005653802933</v>
      </c>
      <c r="O43" s="120">
        <v>4.8250049332618082E-2</v>
      </c>
      <c r="P43" s="120">
        <v>1.3335328547494573E-2</v>
      </c>
      <c r="Q43" s="120" t="s">
        <v>429</v>
      </c>
      <c r="R43" s="120" t="s">
        <v>429</v>
      </c>
      <c r="S43" s="120" t="s">
        <v>429</v>
      </c>
      <c r="T43" s="120" t="s">
        <v>429</v>
      </c>
      <c r="U43" s="120" t="s">
        <v>429</v>
      </c>
      <c r="V43" s="120" t="s">
        <v>429</v>
      </c>
      <c r="W43" s="120">
        <v>1.5363810942847851</v>
      </c>
      <c r="X43" s="120">
        <v>0.18807285071704755</v>
      </c>
      <c r="Y43" s="120">
        <v>0.29052428993920631</v>
      </c>
      <c r="Z43" s="120">
        <v>9.1727953217122751E-2</v>
      </c>
      <c r="AA43" s="120">
        <v>7.8039673526130324E-2</v>
      </c>
      <c r="AB43" s="120">
        <v>0.64836476739950699</v>
      </c>
      <c r="AC43" s="120">
        <v>0.60642421372991662</v>
      </c>
      <c r="AD43" s="120">
        <v>3.5480785912978766E-3</v>
      </c>
      <c r="AE43" s="31"/>
      <c r="AF43" s="133">
        <v>501.23651757974716</v>
      </c>
      <c r="AG43" s="133">
        <v>20.065144344095359</v>
      </c>
      <c r="AH43" s="133">
        <v>618.76569832865687</v>
      </c>
      <c r="AI43" s="133">
        <v>6876.5339566160237</v>
      </c>
      <c r="AJ43" s="133">
        <v>0</v>
      </c>
      <c r="AK43" s="133"/>
      <c r="AL43" s="69" t="s">
        <v>50</v>
      </c>
    </row>
    <row r="44" spans="1:38" s="2" customFormat="1" ht="26.25" customHeight="1" x14ac:dyDescent="0.25">
      <c r="A44" s="49" t="s">
        <v>71</v>
      </c>
      <c r="B44" s="49" t="s">
        <v>112</v>
      </c>
      <c r="C44" s="50" t="s">
        <v>113</v>
      </c>
      <c r="D44" s="51"/>
      <c r="E44" s="120">
        <v>7.175527008324889</v>
      </c>
      <c r="F44" s="120">
        <v>1.4345580449767072</v>
      </c>
      <c r="G44" s="120">
        <v>5.1804826255899133E-3</v>
      </c>
      <c r="H44" s="120">
        <v>2.7875435279407956E-3</v>
      </c>
      <c r="I44" s="120">
        <v>0.63943183271390081</v>
      </c>
      <c r="J44" s="120">
        <v>0.63943183271390081</v>
      </c>
      <c r="K44" s="120">
        <v>0.63943183271390081</v>
      </c>
      <c r="L44" s="120" t="s">
        <v>429</v>
      </c>
      <c r="M44" s="120">
        <v>9.0177998504551056</v>
      </c>
      <c r="N44" s="120">
        <v>2.3149879809211804E-4</v>
      </c>
      <c r="O44" s="120">
        <v>2.0148822230583167E-4</v>
      </c>
      <c r="P44" s="120">
        <v>7.0520877807041067E-5</v>
      </c>
      <c r="Q44" s="120" t="s">
        <v>429</v>
      </c>
      <c r="R44" s="120" t="s">
        <v>429</v>
      </c>
      <c r="S44" s="120" t="s">
        <v>429</v>
      </c>
      <c r="T44" s="120" t="s">
        <v>429</v>
      </c>
      <c r="U44" s="120" t="s">
        <v>429</v>
      </c>
      <c r="V44" s="120" t="s">
        <v>429</v>
      </c>
      <c r="W44" s="120">
        <v>0.10190396743251488</v>
      </c>
      <c r="X44" s="120">
        <v>5.3962147541150801E-3</v>
      </c>
      <c r="Y44" s="120">
        <v>2.7168995875958838E-2</v>
      </c>
      <c r="Z44" s="120">
        <v>2.9805733002485915E-2</v>
      </c>
      <c r="AA44" s="120">
        <v>8.0659339605146738E-3</v>
      </c>
      <c r="AB44" s="120">
        <v>7.0436877593074529E-2</v>
      </c>
      <c r="AC44" s="120">
        <v>2.0380793486502975E-2</v>
      </c>
      <c r="AD44" s="120">
        <v>1.5082575357414712E-5</v>
      </c>
      <c r="AE44" s="31"/>
      <c r="AF44" s="133">
        <v>10074.411115291583</v>
      </c>
      <c r="AG44" s="133"/>
      <c r="AH44" s="133"/>
      <c r="AI44" s="133">
        <v>680.47505014355909</v>
      </c>
      <c r="AJ44" s="133">
        <v>47.12628817016158</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8.2501005504171582E-2</v>
      </c>
      <c r="F47" s="120">
        <v>1.558474920970649E-2</v>
      </c>
      <c r="G47" s="120">
        <v>1.5069931972984726E-2</v>
      </c>
      <c r="H47" s="120">
        <v>1.0502668505691685E-4</v>
      </c>
      <c r="I47" s="120">
        <v>1.6702550769654319E-2</v>
      </c>
      <c r="J47" s="120">
        <v>1.6702550769654319E-2</v>
      </c>
      <c r="K47" s="120">
        <v>1.6702550769654319E-2</v>
      </c>
      <c r="L47" s="120" t="s">
        <v>429</v>
      </c>
      <c r="M47" s="120">
        <v>0.29177223353494752</v>
      </c>
      <c r="N47" s="120">
        <v>1.3492859703741771E-5</v>
      </c>
      <c r="O47" s="120">
        <v>1.3492859703741771E-5</v>
      </c>
      <c r="P47" s="120">
        <v>4.7225008963096202E-6</v>
      </c>
      <c r="Q47" s="120" t="s">
        <v>429</v>
      </c>
      <c r="R47" s="120" t="s">
        <v>429</v>
      </c>
      <c r="S47" s="120" t="s">
        <v>429</v>
      </c>
      <c r="T47" s="120" t="s">
        <v>429</v>
      </c>
      <c r="U47" s="120" t="s">
        <v>429</v>
      </c>
      <c r="V47" s="120" t="s">
        <v>429</v>
      </c>
      <c r="W47" s="120">
        <v>2.1613092609413435E-4</v>
      </c>
      <c r="X47" s="120">
        <v>1.0998596895233748E-5</v>
      </c>
      <c r="Y47" s="120">
        <v>6.6602614532248951E-5</v>
      </c>
      <c r="Z47" s="120">
        <v>7.4423838991081743E-5</v>
      </c>
      <c r="AA47" s="120">
        <v>1.710892850369698E-5</v>
      </c>
      <c r="AB47" s="120">
        <v>1.6913397892226144E-4</v>
      </c>
      <c r="AC47" s="120">
        <v>4.3226185218826871E-5</v>
      </c>
      <c r="AD47" s="120">
        <v>1.6932431303118202E-8</v>
      </c>
      <c r="AE47" s="31"/>
      <c r="AF47" s="133">
        <v>674.64298518708847</v>
      </c>
      <c r="AG47" s="133">
        <v>0</v>
      </c>
      <c r="AH47" s="133">
        <v>0</v>
      </c>
      <c r="AI47" s="133">
        <v>1.7078267405467371</v>
      </c>
      <c r="AJ47" s="133">
        <v>0.1215070195848901</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6.6539183374999991E-2</v>
      </c>
      <c r="J48" s="120">
        <v>0.21079505125000003</v>
      </c>
      <c r="K48" s="120">
        <v>0.44566983426000001</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1.329413</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0.51300000000000001</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0.874692162</v>
      </c>
      <c r="AL51" s="69" t="s">
        <v>131</v>
      </c>
    </row>
    <row r="52" spans="1:38" s="2" customFormat="1" ht="26.25" customHeight="1" x14ac:dyDescent="0.25">
      <c r="A52" s="49" t="s">
        <v>120</v>
      </c>
      <c r="B52" s="52" t="s">
        <v>132</v>
      </c>
      <c r="C52" s="28" t="s">
        <v>393</v>
      </c>
      <c r="D52" s="55"/>
      <c r="E52" s="120" t="s">
        <v>431</v>
      </c>
      <c r="F52" s="120">
        <v>0.65200000000000002</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8.8526290000000003</v>
      </c>
      <c r="AL52" s="69" t="s">
        <v>133</v>
      </c>
    </row>
    <row r="53" spans="1:38" s="2" customFormat="1" ht="26.25" customHeight="1" x14ac:dyDescent="0.25">
      <c r="A53" s="49" t="s">
        <v>120</v>
      </c>
      <c r="B53" s="52" t="s">
        <v>134</v>
      </c>
      <c r="C53" s="28" t="s">
        <v>135</v>
      </c>
      <c r="D53" s="55"/>
      <c r="E53" s="120" t="s">
        <v>431</v>
      </c>
      <c r="F53" s="120">
        <v>0.68881999999999999</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1.64</v>
      </c>
      <c r="AL53" s="69" t="s">
        <v>136</v>
      </c>
    </row>
    <row r="54" spans="1:38" s="2" customFormat="1" ht="37.5" customHeight="1" x14ac:dyDescent="0.25">
      <c r="A54" s="49" t="s">
        <v>120</v>
      </c>
      <c r="B54" s="52" t="s">
        <v>137</v>
      </c>
      <c r="C54" s="28" t="s">
        <v>138</v>
      </c>
      <c r="D54" s="55"/>
      <c r="E54" s="120" t="s">
        <v>431</v>
      </c>
      <c r="F54" s="120">
        <v>0.46555535534606968</v>
      </c>
      <c r="G54" s="120">
        <v>3.9E-2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1166</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1.2875309999999999E-4</v>
      </c>
      <c r="I56" s="120" t="s">
        <v>431</v>
      </c>
      <c r="J56" s="120" t="s">
        <v>431</v>
      </c>
      <c r="K56" s="120" t="s">
        <v>431</v>
      </c>
      <c r="L56" s="120" t="s">
        <v>429</v>
      </c>
      <c r="M56" s="120" t="s">
        <v>431</v>
      </c>
      <c r="N56" s="120" t="s">
        <v>431</v>
      </c>
      <c r="O56" s="120" t="s">
        <v>431</v>
      </c>
      <c r="P56" s="120">
        <v>2.6976839999999998E-5</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4.4994046271999995E-2</v>
      </c>
      <c r="J57" s="120">
        <v>5.0618302056E-2</v>
      </c>
      <c r="K57" s="120">
        <v>5.6242557839999999E-2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3256.5610000000001</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6.1588804875E-2</v>
      </c>
      <c r="J58" s="120">
        <v>8.5276806750000003E-2</v>
      </c>
      <c r="K58" s="120">
        <v>9.4752007500000013E-2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772.22500000000002</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497.36758000000003</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0.54805730592986457</v>
      </c>
      <c r="J60" s="120">
        <v>4.7479813941060005</v>
      </c>
      <c r="K60" s="120">
        <v>10.127629815845474</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0.12170091676742351</v>
      </c>
      <c r="J61" s="120">
        <v>1.2170091676742352</v>
      </c>
      <c r="K61" s="120">
        <v>2.4340183353484703</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14037014.621386794</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0.19840000000000002</v>
      </c>
      <c r="F64" s="120" t="s">
        <v>433</v>
      </c>
      <c r="G64" s="120" t="s">
        <v>433</v>
      </c>
      <c r="H64" s="120">
        <v>9.4999999999999998E-3</v>
      </c>
      <c r="I64" s="120" t="s">
        <v>431</v>
      </c>
      <c r="J64" s="120" t="s">
        <v>431</v>
      </c>
      <c r="K64" s="120" t="s">
        <v>431</v>
      </c>
      <c r="L64" s="120" t="s">
        <v>429</v>
      </c>
      <c r="M64" s="120">
        <v>6.1200000000000004E-2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519.86024285714302</v>
      </c>
      <c r="AL64" s="69" t="s">
        <v>161</v>
      </c>
    </row>
    <row r="65" spans="1:38" s="2" customFormat="1" ht="26.25" customHeight="1" x14ac:dyDescent="0.25">
      <c r="A65" s="49" t="s">
        <v>54</v>
      </c>
      <c r="B65" s="52" t="s">
        <v>162</v>
      </c>
      <c r="C65" s="50" t="s">
        <v>163</v>
      </c>
      <c r="D65" s="51"/>
      <c r="E65" s="120">
        <v>7.4900000000000008E-2</v>
      </c>
      <c r="F65" s="120" t="s">
        <v>431</v>
      </c>
      <c r="G65" s="120" t="s">
        <v>431</v>
      </c>
      <c r="H65" s="120">
        <v>4.3E-3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562.42620000000011</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40.639000000000003</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0.1159</v>
      </c>
      <c r="F70" s="120">
        <v>0.32397599999999999</v>
      </c>
      <c r="G70" s="120">
        <v>0.36540697007701861</v>
      </c>
      <c r="H70" s="120">
        <v>6.59E-2</v>
      </c>
      <c r="I70" s="120">
        <v>0.14091195765590267</v>
      </c>
      <c r="J70" s="120">
        <v>0.2673714837730185</v>
      </c>
      <c r="K70" s="120">
        <v>0.45616030847751809</v>
      </c>
      <c r="L70" s="120" t="s">
        <v>429</v>
      </c>
      <c r="M70" s="120">
        <v>11.0677</v>
      </c>
      <c r="N70" s="120">
        <v>8.1345016800483884E-4</v>
      </c>
      <c r="O70" s="120">
        <v>6.5076013440387118E-4</v>
      </c>
      <c r="P70" s="120">
        <v>8.7772344245387552E-5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8.0928964727163127E-2</v>
      </c>
      <c r="F72" s="120">
        <v>0.24862462603675953</v>
      </c>
      <c r="G72" s="120">
        <v>4.8146348902726746E-2</v>
      </c>
      <c r="H72" s="120" t="s">
        <v>433</v>
      </c>
      <c r="I72" s="120">
        <v>0.23340900000000003</v>
      </c>
      <c r="J72" s="120">
        <v>0.52160950000000006</v>
      </c>
      <c r="K72" s="120">
        <v>0.73800999999999994</v>
      </c>
      <c r="L72" s="120" t="s">
        <v>429</v>
      </c>
      <c r="M72" s="120">
        <v>1.8972051524435247</v>
      </c>
      <c r="N72" s="120">
        <v>6.9432274942117518</v>
      </c>
      <c r="O72" s="120">
        <v>0.23162795249575885</v>
      </c>
      <c r="P72" s="120">
        <v>0.32367972262993183</v>
      </c>
      <c r="Q72" s="120" t="s">
        <v>429</v>
      </c>
      <c r="R72" s="120" t="s">
        <v>429</v>
      </c>
      <c r="S72" s="120" t="s">
        <v>429</v>
      </c>
      <c r="T72" s="120" t="s">
        <v>429</v>
      </c>
      <c r="U72" s="120" t="s">
        <v>429</v>
      </c>
      <c r="V72" s="120" t="s">
        <v>429</v>
      </c>
      <c r="W72" s="120">
        <v>2.9345655073599999</v>
      </c>
      <c r="X72" s="120">
        <v>5.0926597546733864E-2</v>
      </c>
      <c r="Y72" s="120">
        <v>5.8614113513238641E-2</v>
      </c>
      <c r="Z72" s="120">
        <v>4.1495759469666424E-2</v>
      </c>
      <c r="AA72" s="120">
        <v>3.9045664765247151E-2</v>
      </c>
      <c r="AB72" s="120">
        <v>0.19008213529488607</v>
      </c>
      <c r="AC72" s="120">
        <v>3.9013484144594437</v>
      </c>
      <c r="AD72" s="120">
        <v>33.704262499999999</v>
      </c>
      <c r="AE72" s="31"/>
      <c r="AF72" s="133"/>
      <c r="AG72" s="133"/>
      <c r="AH72" s="133"/>
      <c r="AI72" s="133"/>
      <c r="AJ72" s="133"/>
      <c r="AK72" s="133">
        <v>7020.1779999999999</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2.5779545000000023E-3</v>
      </c>
      <c r="J74" s="120">
        <v>6.5620660000000053E-3</v>
      </c>
      <c r="K74" s="120">
        <v>9.3743800000000085E-3</v>
      </c>
      <c r="L74" s="120" t="s">
        <v>429</v>
      </c>
      <c r="M74" s="120" t="s">
        <v>431</v>
      </c>
      <c r="N74" s="120">
        <v>9.3743799999999988E-2</v>
      </c>
      <c r="O74" s="120" t="s">
        <v>431</v>
      </c>
      <c r="P74" s="120" t="s">
        <v>431</v>
      </c>
      <c r="Q74" s="120" t="s">
        <v>429</v>
      </c>
      <c r="R74" s="120" t="s">
        <v>429</v>
      </c>
      <c r="S74" s="120" t="s">
        <v>429</v>
      </c>
      <c r="T74" s="120" t="s">
        <v>429</v>
      </c>
      <c r="U74" s="120" t="s">
        <v>429</v>
      </c>
      <c r="V74" s="120" t="s">
        <v>429</v>
      </c>
      <c r="W74" s="120">
        <v>3.2810329999999999</v>
      </c>
      <c r="X74" s="120" t="s">
        <v>434</v>
      </c>
      <c r="Y74" s="120" t="s">
        <v>434</v>
      </c>
      <c r="Z74" s="120" t="s">
        <v>434</v>
      </c>
      <c r="AA74" s="120" t="s">
        <v>434</v>
      </c>
      <c r="AB74" s="120" t="s">
        <v>434</v>
      </c>
      <c r="AC74" s="120">
        <v>1.6405164999999999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1.9519200000000001E-4</v>
      </c>
      <c r="J76" s="120">
        <v>3.9038400000000002E-4</v>
      </c>
      <c r="K76" s="120">
        <v>4.8798E-4</v>
      </c>
      <c r="L76" s="120" t="s">
        <v>429</v>
      </c>
      <c r="M76" s="120" t="s">
        <v>431</v>
      </c>
      <c r="N76" s="120">
        <v>0.58557599999999999</v>
      </c>
      <c r="O76" s="120">
        <v>4.8798000000000001E-3</v>
      </c>
      <c r="P76" s="120" t="s">
        <v>434</v>
      </c>
      <c r="Q76" s="120" t="s">
        <v>429</v>
      </c>
      <c r="R76" s="120" t="s">
        <v>429</v>
      </c>
      <c r="S76" s="120" t="s">
        <v>429</v>
      </c>
      <c r="T76" s="120" t="s">
        <v>429</v>
      </c>
      <c r="U76" s="120" t="s">
        <v>429</v>
      </c>
      <c r="V76" s="120" t="s">
        <v>429</v>
      </c>
      <c r="W76" s="120">
        <v>7.3196999999999998E-2</v>
      </c>
      <c r="X76" s="120" t="s">
        <v>431</v>
      </c>
      <c r="Y76" s="120" t="s">
        <v>431</v>
      </c>
      <c r="Z76" s="120" t="s">
        <v>431</v>
      </c>
      <c r="AA76" s="120" t="s">
        <v>431</v>
      </c>
      <c r="AB76" s="120" t="s">
        <v>431</v>
      </c>
      <c r="AC76" s="120" t="s">
        <v>431</v>
      </c>
      <c r="AD76" s="120">
        <v>6.343740000000001E-5</v>
      </c>
      <c r="AE76" s="31"/>
      <c r="AF76" s="133"/>
      <c r="AG76" s="133"/>
      <c r="AH76" s="133"/>
      <c r="AI76" s="133"/>
      <c r="AJ76" s="133"/>
      <c r="AK76" s="133">
        <v>24.399000000000001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0.14685263999999998</v>
      </c>
      <c r="H78" s="120" t="s">
        <v>431</v>
      </c>
      <c r="I78" s="120">
        <v>2.1137879999999997E-4</v>
      </c>
      <c r="J78" s="120">
        <v>2.7812999999999997E-4</v>
      </c>
      <c r="K78" s="120">
        <v>3.5600639999999999E-4</v>
      </c>
      <c r="L78" s="120" t="s">
        <v>429</v>
      </c>
      <c r="M78" s="120" t="s">
        <v>434</v>
      </c>
      <c r="N78" s="120">
        <v>7.5540108000000002E-3</v>
      </c>
      <c r="O78" s="120">
        <v>1.8912839999999997E-4</v>
      </c>
      <c r="P78" s="120">
        <v>8.0101440000000003E-3</v>
      </c>
      <c r="Q78" s="120" t="s">
        <v>429</v>
      </c>
      <c r="R78" s="120" t="s">
        <v>429</v>
      </c>
      <c r="S78" s="120" t="s">
        <v>429</v>
      </c>
      <c r="T78" s="120" t="s">
        <v>429</v>
      </c>
      <c r="U78" s="120" t="s">
        <v>429</v>
      </c>
      <c r="V78" s="120" t="s">
        <v>429</v>
      </c>
      <c r="W78" s="120">
        <v>0.40050720000000001</v>
      </c>
      <c r="X78" s="120" t="s">
        <v>434</v>
      </c>
      <c r="Y78" s="120" t="s">
        <v>434</v>
      </c>
      <c r="Z78" s="120" t="s">
        <v>434</v>
      </c>
      <c r="AA78" s="120" t="s">
        <v>434</v>
      </c>
      <c r="AB78" s="120" t="s">
        <v>434</v>
      </c>
      <c r="AC78" s="120">
        <v>0.1446276</v>
      </c>
      <c r="AD78" s="120">
        <v>4.1163240000000002E-4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2.4937863226631787E-2</v>
      </c>
      <c r="F80" s="120">
        <v>0.19657604213149937</v>
      </c>
      <c r="G80" s="120">
        <v>2.43175195450775E-3</v>
      </c>
      <c r="H80" s="120" t="s">
        <v>431</v>
      </c>
      <c r="I80" s="120" t="s">
        <v>434</v>
      </c>
      <c r="J80" s="120" t="s">
        <v>434</v>
      </c>
      <c r="K80" s="120" t="s">
        <v>434</v>
      </c>
      <c r="L80" s="120" t="s">
        <v>429</v>
      </c>
      <c r="M80" s="120">
        <v>0.12833248899751154</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13.960120152341585</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17.931860744166666</v>
      </c>
      <c r="AL82" s="69" t="s">
        <v>220</v>
      </c>
    </row>
    <row r="83" spans="1:38" s="2" customFormat="1" ht="26.25" customHeight="1" x14ac:dyDescent="0.25">
      <c r="A83" s="49" t="s">
        <v>54</v>
      </c>
      <c r="B83" s="58" t="s">
        <v>212</v>
      </c>
      <c r="C83" s="28" t="s">
        <v>213</v>
      </c>
      <c r="D83" s="51"/>
      <c r="E83" s="120" t="s">
        <v>431</v>
      </c>
      <c r="F83" s="120">
        <v>1.9712827498408522E-2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1314.1884998939015</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8.7464644991686473</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40.543601070224483</v>
      </c>
      <c r="AL85" s="69" t="s">
        <v>217</v>
      </c>
    </row>
    <row r="86" spans="1:38" s="2" customFormat="1" ht="26.25" customHeight="1" x14ac:dyDescent="0.25">
      <c r="A86" s="49" t="s">
        <v>209</v>
      </c>
      <c r="B86" s="28" t="s">
        <v>218</v>
      </c>
      <c r="C86" s="50" t="s">
        <v>219</v>
      </c>
      <c r="D86" s="51"/>
      <c r="E86" s="120" t="s">
        <v>431</v>
      </c>
      <c r="F86" s="120">
        <v>3.3374714265030407</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10.097008314111775</v>
      </c>
      <c r="AL86" s="69" t="s">
        <v>220</v>
      </c>
    </row>
    <row r="87" spans="1:38" s="2" customFormat="1" ht="26.25" customHeight="1" x14ac:dyDescent="0.25">
      <c r="A87" s="49" t="s">
        <v>209</v>
      </c>
      <c r="B87" s="28" t="s">
        <v>221</v>
      </c>
      <c r="C87" s="50" t="s">
        <v>222</v>
      </c>
      <c r="D87" s="51"/>
      <c r="E87" s="120" t="s">
        <v>431</v>
      </c>
      <c r="F87" s="120">
        <v>3.9824188034188031E-2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6.6470884747463516E-2</v>
      </c>
      <c r="AL87" s="69" t="s">
        <v>220</v>
      </c>
    </row>
    <row r="88" spans="1:38" s="2" customFormat="1" ht="26.25" customHeight="1" x14ac:dyDescent="0.25">
      <c r="A88" s="49" t="s">
        <v>209</v>
      </c>
      <c r="B88" s="28" t="s">
        <v>223</v>
      </c>
      <c r="C88" s="50" t="s">
        <v>224</v>
      </c>
      <c r="D88" s="51"/>
      <c r="E88" s="120" t="s">
        <v>431</v>
      </c>
      <c r="F88" s="120">
        <v>2.7530575705191378</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33.506333770754814</v>
      </c>
      <c r="AL88" s="69" t="s">
        <v>413</v>
      </c>
    </row>
    <row r="89" spans="1:38" s="2" customFormat="1" ht="26.25" customHeight="1" x14ac:dyDescent="0.25">
      <c r="A89" s="49" t="s">
        <v>209</v>
      </c>
      <c r="B89" s="28" t="s">
        <v>225</v>
      </c>
      <c r="C89" s="50" t="s">
        <v>226</v>
      </c>
      <c r="D89" s="51"/>
      <c r="E89" s="120" t="s">
        <v>431</v>
      </c>
      <c r="F89" s="120">
        <v>1.4189167236635609</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12.243332718242256</v>
      </c>
      <c r="AL89" s="69" t="s">
        <v>413</v>
      </c>
    </row>
    <row r="90" spans="1:38" s="7" customFormat="1" ht="26.25" customHeight="1" x14ac:dyDescent="0.25">
      <c r="A90" s="49" t="s">
        <v>209</v>
      </c>
      <c r="B90" s="28" t="s">
        <v>227</v>
      </c>
      <c r="C90" s="50" t="s">
        <v>228</v>
      </c>
      <c r="D90" s="51"/>
      <c r="E90" s="120" t="s">
        <v>431</v>
      </c>
      <c r="F90" s="120">
        <v>1.120471109283866</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2.5244134619191732</v>
      </c>
      <c r="AL90" s="69" t="s">
        <v>413</v>
      </c>
    </row>
    <row r="91" spans="1:38" s="2" customFormat="1" ht="26.25" customHeight="1" x14ac:dyDescent="0.25">
      <c r="A91" s="49" t="s">
        <v>209</v>
      </c>
      <c r="B91" s="52" t="s">
        <v>405</v>
      </c>
      <c r="C91" s="28" t="s">
        <v>229</v>
      </c>
      <c r="D91" s="51"/>
      <c r="E91" s="120">
        <v>2.5353619454510003E-2</v>
      </c>
      <c r="F91" s="120">
        <v>6.7503558393238003E-2</v>
      </c>
      <c r="G91" s="120">
        <v>2.8921181000000004E-3</v>
      </c>
      <c r="H91" s="120">
        <v>5.9880117217342495E-2</v>
      </c>
      <c r="I91" s="120">
        <v>0.42631003801764999</v>
      </c>
      <c r="J91" s="120">
        <v>0.47225832491764996</v>
      </c>
      <c r="K91" s="120">
        <v>0.48174868596764997</v>
      </c>
      <c r="L91" s="120" t="s">
        <v>429</v>
      </c>
      <c r="M91" s="120">
        <v>0.77532782570194503</v>
      </c>
      <c r="N91" s="120">
        <v>0.75080152</v>
      </c>
      <c r="O91" s="120">
        <v>7.6731216863530002E-2</v>
      </c>
      <c r="P91" s="120">
        <v>5.4586334999999999E-5</v>
      </c>
      <c r="Q91" s="120" t="s">
        <v>429</v>
      </c>
      <c r="R91" s="120" t="s">
        <v>429</v>
      </c>
      <c r="S91" s="120" t="s">
        <v>429</v>
      </c>
      <c r="T91" s="120" t="s">
        <v>429</v>
      </c>
      <c r="U91" s="120" t="s">
        <v>429</v>
      </c>
      <c r="V91" s="120" t="s">
        <v>429</v>
      </c>
      <c r="W91" s="120">
        <v>1.3947016196949999E-3</v>
      </c>
      <c r="X91" s="120">
        <v>1.5481187978614499E-3</v>
      </c>
      <c r="Y91" s="120">
        <v>6.2761572886274998E-4</v>
      </c>
      <c r="Z91" s="120">
        <v>6.2761572886274998E-4</v>
      </c>
      <c r="AA91" s="120">
        <v>6.2761572886274998E-4</v>
      </c>
      <c r="AB91" s="120">
        <v>3.4309659844496995E-3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2.5984905613811629</v>
      </c>
      <c r="G93" s="120" t="s">
        <v>431</v>
      </c>
      <c r="H93" s="120" t="s">
        <v>431</v>
      </c>
      <c r="I93" s="120">
        <v>3.0158496159999996E-4</v>
      </c>
      <c r="J93" s="120">
        <v>9.0386262159999995E-4</v>
      </c>
      <c r="K93" s="120">
        <v>1.9085509848E-3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0.18614041594464772</v>
      </c>
      <c r="J95" s="120">
        <v>0.46535103986161924</v>
      </c>
      <c r="K95" s="120">
        <v>1.1633775996540481</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0.1035407625856756</v>
      </c>
      <c r="F99" s="120">
        <v>10.047916632493383</v>
      </c>
      <c r="G99" s="120" t="s">
        <v>431</v>
      </c>
      <c r="H99" s="120">
        <v>7.6156749245341606</v>
      </c>
      <c r="I99" s="120">
        <v>1.2551303000000002E-2</v>
      </c>
      <c r="J99" s="120">
        <v>5.6480863499999999E-2</v>
      </c>
      <c r="K99" s="120">
        <v>0.12551303</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534.09799999999996</v>
      </c>
      <c r="AL99" s="69" t="s">
        <v>246</v>
      </c>
    </row>
    <row r="100" spans="1:38" s="2" customFormat="1" ht="26.25" customHeight="1" x14ac:dyDescent="0.25">
      <c r="A100" s="49" t="s">
        <v>244</v>
      </c>
      <c r="B100" s="49" t="s">
        <v>247</v>
      </c>
      <c r="C100" s="50" t="s">
        <v>409</v>
      </c>
      <c r="D100" s="60"/>
      <c r="E100" s="120">
        <v>0.14169506037638621</v>
      </c>
      <c r="F100" s="120">
        <v>14.626588983861067</v>
      </c>
      <c r="G100" s="120" t="s">
        <v>431</v>
      </c>
      <c r="H100" s="120">
        <v>9.9342271452980491</v>
      </c>
      <c r="I100" s="120">
        <v>3.3452532E-2</v>
      </c>
      <c r="J100" s="120">
        <v>0.15053639400000002</v>
      </c>
      <c r="K100" s="120">
        <v>0.33452532000000001</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1423.5119999999999</v>
      </c>
      <c r="AL100" s="69" t="s">
        <v>246</v>
      </c>
    </row>
    <row r="101" spans="1:38" s="2" customFormat="1" ht="26.25" customHeight="1" x14ac:dyDescent="0.25">
      <c r="A101" s="49" t="s">
        <v>244</v>
      </c>
      <c r="B101" s="49" t="s">
        <v>248</v>
      </c>
      <c r="C101" s="50" t="s">
        <v>249</v>
      </c>
      <c r="D101" s="60"/>
      <c r="E101" s="120">
        <v>3.7879452368333337E-2</v>
      </c>
      <c r="F101" s="120">
        <v>0.11450489761383312</v>
      </c>
      <c r="G101" s="120" t="s">
        <v>431</v>
      </c>
      <c r="H101" s="120">
        <v>0.85026155582333329</v>
      </c>
      <c r="I101" s="120">
        <v>8.3121849999999997E-3</v>
      </c>
      <c r="J101" s="120">
        <v>3.7404832499999999E-2</v>
      </c>
      <c r="K101" s="120">
        <v>8.3121849999999997E-2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353.71</v>
      </c>
      <c r="AL101" s="69" t="s">
        <v>246</v>
      </c>
    </row>
    <row r="102" spans="1:38" s="2" customFormat="1" ht="26.25" customHeight="1" x14ac:dyDescent="0.25">
      <c r="A102" s="49" t="s">
        <v>244</v>
      </c>
      <c r="B102" s="49" t="s">
        <v>250</v>
      </c>
      <c r="C102" s="50" t="s">
        <v>387</v>
      </c>
      <c r="D102" s="60"/>
      <c r="E102" s="120">
        <v>1.4427301870450063E-2</v>
      </c>
      <c r="F102" s="120">
        <v>1.0791646215764386</v>
      </c>
      <c r="G102" s="120" t="s">
        <v>431</v>
      </c>
      <c r="H102" s="120">
        <v>5.8852285229412704</v>
      </c>
      <c r="I102" s="120">
        <v>2.6695188835000001E-2</v>
      </c>
      <c r="J102" s="120">
        <v>0.12012834975749999</v>
      </c>
      <c r="K102" s="120">
        <v>0.26695188834999994</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2845.451</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1.1070685154285718E-2</v>
      </c>
      <c r="F104" s="120">
        <v>2.5106144853396722E-2</v>
      </c>
      <c r="G104" s="120" t="s">
        <v>431</v>
      </c>
      <c r="H104" s="120">
        <v>0.2333893653028572</v>
      </c>
      <c r="I104" s="120">
        <v>1.1684550000000001E-3</v>
      </c>
      <c r="J104" s="120">
        <v>5.2580475000000007E-3</v>
      </c>
      <c r="K104" s="120">
        <v>1.168455E-2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76.62</v>
      </c>
      <c r="AL104" s="69" t="s">
        <v>246</v>
      </c>
    </row>
    <row r="105" spans="1:38" s="2" customFormat="1" ht="26.25" customHeight="1" x14ac:dyDescent="0.25">
      <c r="A105" s="49" t="s">
        <v>244</v>
      </c>
      <c r="B105" s="49" t="s">
        <v>255</v>
      </c>
      <c r="C105" s="50" t="s">
        <v>256</v>
      </c>
      <c r="D105" s="60"/>
      <c r="E105" s="120">
        <v>6.5831477942857153E-2</v>
      </c>
      <c r="F105" s="120">
        <v>0.25962889918222204</v>
      </c>
      <c r="G105" s="120" t="s">
        <v>431</v>
      </c>
      <c r="H105" s="120">
        <v>1.5885736845714287</v>
      </c>
      <c r="I105" s="120">
        <v>1.83E-3</v>
      </c>
      <c r="J105" s="120">
        <v>8.2349999999999993E-3</v>
      </c>
      <c r="K105" s="120">
        <v>1.83E-2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120</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0.12082170953395199</v>
      </c>
      <c r="F107" s="120">
        <v>0.44582526957161844</v>
      </c>
      <c r="G107" s="120" t="s">
        <v>431</v>
      </c>
      <c r="H107" s="120">
        <v>1.3333971820403785</v>
      </c>
      <c r="I107" s="120">
        <v>1.3684352360000002E-2</v>
      </c>
      <c r="J107" s="120">
        <v>6.1579585620000002E-2</v>
      </c>
      <c r="K107" s="120">
        <v>0.13684352360000002</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8716.148000000001</v>
      </c>
      <c r="AL107" s="69" t="s">
        <v>246</v>
      </c>
    </row>
    <row r="108" spans="1:38" s="2" customFormat="1" ht="26.25" customHeight="1" x14ac:dyDescent="0.25">
      <c r="A108" s="49" t="s">
        <v>244</v>
      </c>
      <c r="B108" s="49" t="s">
        <v>260</v>
      </c>
      <c r="C108" s="50" t="s">
        <v>381</v>
      </c>
      <c r="D108" s="60"/>
      <c r="E108" s="120">
        <v>4.0952500354752702E-2</v>
      </c>
      <c r="F108" s="120">
        <v>0.50456315383848116</v>
      </c>
      <c r="G108" s="120" t="s">
        <v>431</v>
      </c>
      <c r="H108" s="120">
        <v>0.75533609878371033</v>
      </c>
      <c r="I108" s="120">
        <v>1.1733626836666665E-2</v>
      </c>
      <c r="J108" s="120">
        <v>5.2801320764999993E-2</v>
      </c>
      <c r="K108" s="120">
        <v>0.11733626836666665</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7473.6476666666658</v>
      </c>
      <c r="AL108" s="69" t="s">
        <v>246</v>
      </c>
    </row>
    <row r="109" spans="1:38" s="2" customFormat="1" ht="26.25" customHeight="1" x14ac:dyDescent="0.25">
      <c r="A109" s="49" t="s">
        <v>244</v>
      </c>
      <c r="B109" s="49" t="s">
        <v>261</v>
      </c>
      <c r="C109" s="50" t="s">
        <v>382</v>
      </c>
      <c r="D109" s="60"/>
      <c r="E109" s="120">
        <v>1.2143522458777452E-2</v>
      </c>
      <c r="F109" s="120">
        <v>0.13062397065652828</v>
      </c>
      <c r="G109" s="120" t="s">
        <v>431</v>
      </c>
      <c r="H109" s="120">
        <v>0.31575256323565754</v>
      </c>
      <c r="I109" s="120">
        <v>9.3202265000000002E-4</v>
      </c>
      <c r="J109" s="120">
        <v>4.1941019249999998E-3</v>
      </c>
      <c r="K109" s="120">
        <v>9.3202264999999989E-3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593.64499999999998</v>
      </c>
      <c r="AL109" s="69" t="s">
        <v>246</v>
      </c>
    </row>
    <row r="110" spans="1:38" s="2" customFormat="1" ht="26.25" customHeight="1" x14ac:dyDescent="0.25">
      <c r="A110" s="49" t="s">
        <v>244</v>
      </c>
      <c r="B110" s="49" t="s">
        <v>262</v>
      </c>
      <c r="C110" s="50" t="s">
        <v>383</v>
      </c>
      <c r="D110" s="60"/>
      <c r="E110" s="120">
        <v>9.0703203091571541E-4</v>
      </c>
      <c r="F110" s="120">
        <v>6.4504696231405837E-3</v>
      </c>
      <c r="G110" s="120" t="s">
        <v>431</v>
      </c>
      <c r="H110" s="120">
        <v>2.5339633989886999E-2</v>
      </c>
      <c r="I110" s="120">
        <v>1.7937092999999998E-4</v>
      </c>
      <c r="J110" s="120">
        <v>8.0716918499999996E-4</v>
      </c>
      <c r="K110" s="120">
        <v>1.7937092999999998E-3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114.249</v>
      </c>
      <c r="AL110" s="69" t="s">
        <v>246</v>
      </c>
    </row>
    <row r="111" spans="1:38" s="2" customFormat="1" ht="26.25" customHeight="1" x14ac:dyDescent="0.25">
      <c r="A111" s="49" t="s">
        <v>244</v>
      </c>
      <c r="B111" s="49" t="s">
        <v>263</v>
      </c>
      <c r="C111" s="50" t="s">
        <v>377</v>
      </c>
      <c r="D111" s="60"/>
      <c r="E111" s="120">
        <v>1.3637897839999997E-3</v>
      </c>
      <c r="F111" s="120">
        <v>4.1225677727658918E-3</v>
      </c>
      <c r="G111" s="120" t="s">
        <v>431</v>
      </c>
      <c r="H111" s="120">
        <v>3.0612322804571421E-2</v>
      </c>
      <c r="I111" s="120">
        <v>6.497916E-5</v>
      </c>
      <c r="J111" s="120">
        <v>2.9240621999999993E-4</v>
      </c>
      <c r="K111" s="120">
        <v>6.4979159999999992E-4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41.387999999999998</v>
      </c>
      <c r="AL111" s="69" t="s">
        <v>246</v>
      </c>
    </row>
    <row r="112" spans="1:38" s="2" customFormat="1" ht="26.25" customHeight="1" x14ac:dyDescent="0.25">
      <c r="A112" s="49" t="s">
        <v>264</v>
      </c>
      <c r="B112" s="49" t="s">
        <v>265</v>
      </c>
      <c r="C112" s="50" t="s">
        <v>266</v>
      </c>
      <c r="D112" s="51"/>
      <c r="E112" s="120">
        <v>4.8373448000000003</v>
      </c>
      <c r="F112" s="120" t="s">
        <v>431</v>
      </c>
      <c r="G112" s="120" t="s">
        <v>431</v>
      </c>
      <c r="H112" s="120">
        <v>5.2933436962468452</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120933620</v>
      </c>
      <c r="AL112" s="69" t="s">
        <v>419</v>
      </c>
    </row>
    <row r="113" spans="1:38" s="2" customFormat="1" ht="26.25" customHeight="1" x14ac:dyDescent="0.25">
      <c r="A113" s="49" t="s">
        <v>264</v>
      </c>
      <c r="B113" s="61" t="s">
        <v>267</v>
      </c>
      <c r="C113" s="62" t="s">
        <v>268</v>
      </c>
      <c r="D113" s="51"/>
      <c r="E113" s="120">
        <v>5.0370373007559968</v>
      </c>
      <c r="F113" s="120">
        <v>8.5342067008505254</v>
      </c>
      <c r="G113" s="120" t="s">
        <v>431</v>
      </c>
      <c r="H113" s="120">
        <v>23.952319312203546</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7.3102473600000009E-2</v>
      </c>
      <c r="F114" s="120" t="s">
        <v>431</v>
      </c>
      <c r="G114" s="120" t="s">
        <v>431</v>
      </c>
      <c r="H114" s="120">
        <v>0.23758303920000004</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0.46780968639641263</v>
      </c>
      <c r="F115" s="120" t="s">
        <v>431</v>
      </c>
      <c r="G115" s="120" t="s">
        <v>431</v>
      </c>
      <c r="H115" s="120">
        <v>0.93561937279282525</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6.5572568481893703E-2</v>
      </c>
      <c r="G116" s="120" t="s">
        <v>431</v>
      </c>
      <c r="H116" s="120">
        <v>0.8068183844000012</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0.12982162</v>
      </c>
      <c r="J119" s="120">
        <v>3.3753621200000006</v>
      </c>
      <c r="K119" s="120">
        <v>3.3753621200000006</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9.6449306800000002E-3</v>
      </c>
      <c r="J120" s="120">
        <v>3.0588463440000001E-2</v>
      </c>
      <c r="K120" s="120">
        <v>6.4635499000000013E-2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1.570474379452667</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0.16292307500000003</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2.2527283304540766E-2</v>
      </c>
      <c r="F123" s="120">
        <v>1.0404709885653972E-2</v>
      </c>
      <c r="G123" s="120">
        <v>1.5374007673866982E-3</v>
      </c>
      <c r="H123" s="120">
        <v>1.1811040061652114E-2</v>
      </c>
      <c r="I123" s="120">
        <v>2.8781689366004719E-2</v>
      </c>
      <c r="J123" s="120">
        <v>3.0405578373711235E-2</v>
      </c>
      <c r="K123" s="120">
        <v>3.0935305376280069E-2</v>
      </c>
      <c r="L123" s="120" t="s">
        <v>429</v>
      </c>
      <c r="M123" s="120">
        <v>0.37992579035001434</v>
      </c>
      <c r="N123" s="120">
        <v>2.5089787215340285E-3</v>
      </c>
      <c r="O123" s="120">
        <v>1.8215580298737875E-3</v>
      </c>
      <c r="P123" s="120">
        <v>3.8683843659604922E-4</v>
      </c>
      <c r="Q123" s="120" t="s">
        <v>429</v>
      </c>
      <c r="R123" s="120" t="s">
        <v>429</v>
      </c>
      <c r="S123" s="120" t="s">
        <v>429</v>
      </c>
      <c r="T123" s="120" t="s">
        <v>429</v>
      </c>
      <c r="U123" s="120" t="s">
        <v>429</v>
      </c>
      <c r="V123" s="120" t="s">
        <v>429</v>
      </c>
      <c r="W123" s="120">
        <v>6.26496E-2</v>
      </c>
      <c r="X123" s="120">
        <v>1.0769785962052863E-2</v>
      </c>
      <c r="Y123" s="120">
        <v>2.4582551741530647E-2</v>
      </c>
      <c r="Z123" s="120">
        <v>6.2928561386367795E-3</v>
      </c>
      <c r="AA123" s="120">
        <v>7.1047431531283433E-4</v>
      </c>
      <c r="AB123" s="120">
        <v>4.2355668157533131E-2</v>
      </c>
      <c r="AC123" s="120">
        <v>1.252992E-2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4.7218616036532296E-2</v>
      </c>
      <c r="G125" s="120" t="s">
        <v>433</v>
      </c>
      <c r="H125" s="120">
        <v>1.5739538678844096E-3</v>
      </c>
      <c r="I125" s="120">
        <v>6.740277667497406E-2</v>
      </c>
      <c r="J125" s="120">
        <v>0.21416688717693372</v>
      </c>
      <c r="K125" s="120">
        <v>0.4526857452816001</v>
      </c>
      <c r="L125" s="120" t="s">
        <v>429</v>
      </c>
      <c r="M125" s="120">
        <v>3.5650764095810659</v>
      </c>
      <c r="N125" s="120">
        <v>4.7218616036532294E-4</v>
      </c>
      <c r="O125" s="120">
        <v>4.7218616036532294E-4</v>
      </c>
      <c r="P125" s="120">
        <v>3.1479077357688198E-6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131.95917799999998</v>
      </c>
      <c r="AL125" s="69" t="s">
        <v>426</v>
      </c>
    </row>
    <row r="126" spans="1:38" s="2" customFormat="1" ht="26.25" customHeight="1" x14ac:dyDescent="0.25">
      <c r="A126" s="49" t="s">
        <v>289</v>
      </c>
      <c r="B126" s="49" t="s">
        <v>292</v>
      </c>
      <c r="C126" s="50" t="s">
        <v>293</v>
      </c>
      <c r="D126" s="51"/>
      <c r="E126" s="120" t="s">
        <v>431</v>
      </c>
      <c r="F126" s="120" t="s">
        <v>431</v>
      </c>
      <c r="G126" s="120" t="s">
        <v>431</v>
      </c>
      <c r="H126" s="120">
        <v>1.2149648685994998</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1262.9955538280001</v>
      </c>
      <c r="AL126" s="69" t="s">
        <v>425</v>
      </c>
    </row>
    <row r="127" spans="1:38" s="2" customFormat="1" ht="26.25" customHeight="1" x14ac:dyDescent="0.25">
      <c r="A127" s="49" t="s">
        <v>289</v>
      </c>
      <c r="B127" s="49" t="s">
        <v>294</v>
      </c>
      <c r="C127" s="50" t="s">
        <v>295</v>
      </c>
      <c r="D127" s="51"/>
      <c r="E127" s="120" t="s">
        <v>431</v>
      </c>
      <c r="F127" s="120" t="s">
        <v>431</v>
      </c>
      <c r="G127" s="120" t="s">
        <v>431</v>
      </c>
      <c r="H127" s="120">
        <v>0.39416123863878094</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1.016254617663488E-2</v>
      </c>
      <c r="F133" s="120">
        <v>1.0840049255077208E-3</v>
      </c>
      <c r="G133" s="120">
        <v>3.8278923931991385E-3</v>
      </c>
      <c r="H133" s="120" t="s">
        <v>431</v>
      </c>
      <c r="I133" s="120">
        <v>3.9566179781031803E-4</v>
      </c>
      <c r="J133" s="120">
        <v>4.4511952253660774E-4</v>
      </c>
      <c r="K133" s="120">
        <v>4.945772472628975E-4</v>
      </c>
      <c r="L133" s="120" t="s">
        <v>429</v>
      </c>
      <c r="M133" s="120">
        <v>1.4566316186509996E-2</v>
      </c>
      <c r="N133" s="120">
        <v>6.7750307844232528E-7</v>
      </c>
      <c r="O133" s="120">
        <v>1.7039202422824485E-4</v>
      </c>
      <c r="P133" s="120">
        <v>3.3875153922116263E-2</v>
      </c>
      <c r="Q133" s="120" t="s">
        <v>429</v>
      </c>
      <c r="R133" s="120" t="s">
        <v>429</v>
      </c>
      <c r="S133" s="120" t="s">
        <v>429</v>
      </c>
      <c r="T133" s="120" t="s">
        <v>429</v>
      </c>
      <c r="U133" s="120" t="s">
        <v>429</v>
      </c>
      <c r="V133" s="120" t="s">
        <v>429</v>
      </c>
      <c r="W133" s="120">
        <v>0.28116377755356503</v>
      </c>
      <c r="X133" s="120">
        <v>5.2845240118501381E-6</v>
      </c>
      <c r="Y133" s="120">
        <v>2.8861631141643064E-6</v>
      </c>
      <c r="Z133" s="120">
        <v>2.5745116980808361E-6</v>
      </c>
      <c r="AA133" s="120">
        <v>2.8048627447512267E-6</v>
      </c>
      <c r="AB133" s="120">
        <v>1.3550061568846508E-5</v>
      </c>
      <c r="AC133" s="120">
        <v>5.6232755510713009E-2</v>
      </c>
      <c r="AD133" s="120">
        <v>1.3888813108067669E-2</v>
      </c>
      <c r="AE133" s="31"/>
      <c r="AF133" s="133"/>
      <c r="AG133" s="133"/>
      <c r="AH133" s="133"/>
      <c r="AI133" s="133"/>
      <c r="AJ133" s="133"/>
      <c r="AK133" s="133">
        <v>33875.153922116267</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1.5586781105798997E-2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0.25952585215667306</v>
      </c>
      <c r="J139" s="120">
        <v>0.25952585215667306</v>
      </c>
      <c r="K139" s="120">
        <v>0.25952585215667306</v>
      </c>
      <c r="L139" s="120" t="s">
        <v>429</v>
      </c>
      <c r="M139" s="120" t="s">
        <v>434</v>
      </c>
      <c r="N139" s="120">
        <v>7.4992515380895692E-4</v>
      </c>
      <c r="O139" s="120">
        <v>1.511953755728314E-3</v>
      </c>
      <c r="P139" s="120">
        <v>1.511953755728314E-3</v>
      </c>
      <c r="Q139" s="120" t="s">
        <v>429</v>
      </c>
      <c r="R139" s="120" t="s">
        <v>429</v>
      </c>
      <c r="S139" s="120" t="s">
        <v>429</v>
      </c>
      <c r="T139" s="120" t="s">
        <v>429</v>
      </c>
      <c r="U139" s="120" t="s">
        <v>429</v>
      </c>
      <c r="V139" s="120" t="s">
        <v>429</v>
      </c>
      <c r="W139" s="120">
        <v>2.6353742709418237</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178.9837535716423</v>
      </c>
      <c r="F141" s="121">
        <f t="shared" ref="F141:AD141" si="0">SUM(F14:F140)</f>
        <v>113.05753781752075</v>
      </c>
      <c r="G141" s="121">
        <f t="shared" si="0"/>
        <v>14.136596056995213</v>
      </c>
      <c r="H141" s="121">
        <f t="shared" si="0"/>
        <v>64.209579514012958</v>
      </c>
      <c r="I141" s="121">
        <f t="shared" si="0"/>
        <v>15.832289071271585</v>
      </c>
      <c r="J141" s="121">
        <f t="shared" si="0"/>
        <v>27.905687021667791</v>
      </c>
      <c r="K141" s="121">
        <f t="shared" si="0"/>
        <v>39.700138829059632</v>
      </c>
      <c r="L141" s="121">
        <f t="shared" si="0"/>
        <v>0</v>
      </c>
      <c r="M141" s="121">
        <f t="shared" si="0"/>
        <v>539.2464814621037</v>
      </c>
      <c r="N141" s="121">
        <f t="shared" si="0"/>
        <v>19.590533398303755</v>
      </c>
      <c r="O141" s="121">
        <f t="shared" si="0"/>
        <v>1.1485016615377932</v>
      </c>
      <c r="P141" s="121">
        <f t="shared" si="0"/>
        <v>1.0130041157741716</v>
      </c>
      <c r="Q141" s="121">
        <f t="shared" si="0"/>
        <v>0</v>
      </c>
      <c r="R141" s="121">
        <f>SUM(R14:R140)</f>
        <v>0</v>
      </c>
      <c r="S141" s="121">
        <f t="shared" si="0"/>
        <v>0</v>
      </c>
      <c r="T141" s="121">
        <f t="shared" si="0"/>
        <v>0</v>
      </c>
      <c r="U141" s="121">
        <f t="shared" si="0"/>
        <v>0</v>
      </c>
      <c r="V141" s="121">
        <f t="shared" si="0"/>
        <v>0</v>
      </c>
      <c r="W141" s="121">
        <f t="shared" si="0"/>
        <v>36.856930095748822</v>
      </c>
      <c r="X141" s="121">
        <f t="shared" si="0"/>
        <v>2.1518269081269339</v>
      </c>
      <c r="Y141" s="121">
        <f t="shared" si="0"/>
        <v>2.4129679893808755</v>
      </c>
      <c r="Z141" s="121">
        <f t="shared" si="0"/>
        <v>0.98501284775313136</v>
      </c>
      <c r="AA141" s="121">
        <f t="shared" si="0"/>
        <v>1.2463363390091473</v>
      </c>
      <c r="AB141" s="121">
        <f t="shared" si="0"/>
        <v>6.7961440842700886</v>
      </c>
      <c r="AC141" s="121">
        <f t="shared" si="0"/>
        <v>15.937148868480108</v>
      </c>
      <c r="AD141" s="121">
        <f t="shared" si="0"/>
        <v>35.737369063459845</v>
      </c>
      <c r="AE141" s="31"/>
      <c r="AF141" s="134">
        <v>415995.11189860123</v>
      </c>
      <c r="AG141" s="134">
        <v>37520.989567036202</v>
      </c>
      <c r="AH141" s="134">
        <v>277426.09346238943</v>
      </c>
      <c r="AI141" s="134">
        <v>231634.50755818113</v>
      </c>
      <c r="AJ141" s="134">
        <v>35114.581564340268</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49.929455776068522</v>
      </c>
      <c r="F143" s="120">
        <v>2.6019247084074584</v>
      </c>
      <c r="G143" s="120">
        <v>5.9322117777459799E-2</v>
      </c>
      <c r="H143" s="120">
        <v>0.80850144963794324</v>
      </c>
      <c r="I143" s="120">
        <v>1.0456750058601074</v>
      </c>
      <c r="J143" s="120">
        <v>1.0456750058601074</v>
      </c>
      <c r="K143" s="120">
        <v>1.0456750058601074</v>
      </c>
      <c r="L143" s="120" t="s">
        <v>429</v>
      </c>
      <c r="M143" s="120">
        <v>38.063128045868112</v>
      </c>
      <c r="N143" s="120">
        <v>6.3562043085340835E-3</v>
      </c>
      <c r="O143" s="120">
        <v>2.754784245569763E-3</v>
      </c>
      <c r="P143" s="120">
        <v>9.6417448594941692E-4</v>
      </c>
      <c r="Q143" s="120" t="s">
        <v>429</v>
      </c>
      <c r="R143" s="120" t="s">
        <v>429</v>
      </c>
      <c r="S143" s="120" t="s">
        <v>429</v>
      </c>
      <c r="T143" s="120" t="s">
        <v>429</v>
      </c>
      <c r="U143" s="120" t="s">
        <v>429</v>
      </c>
      <c r="V143" s="120" t="s">
        <v>429</v>
      </c>
      <c r="W143" s="120">
        <v>0.71958264067491096</v>
      </c>
      <c r="X143" s="120">
        <v>3.4925660611691334E-2</v>
      </c>
      <c r="Y143" s="120">
        <v>3.5220992916290737E-2</v>
      </c>
      <c r="Z143" s="120">
        <v>1.5763564160712753E-2</v>
      </c>
      <c r="AA143" s="120">
        <v>3.9396083723124517E-2</v>
      </c>
      <c r="AB143" s="120">
        <v>0.12466077050639376</v>
      </c>
      <c r="AC143" s="120">
        <v>0.13571888976176877</v>
      </c>
      <c r="AD143" s="120">
        <v>3.356278845799983E-4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11.233329002714957</v>
      </c>
      <c r="F144" s="120">
        <v>0.12041655201753165</v>
      </c>
      <c r="G144" s="120">
        <v>1.0125837618989367E-2</v>
      </c>
      <c r="H144" s="120">
        <v>1.1766759987456046E-2</v>
      </c>
      <c r="I144" s="120">
        <v>0.2971722723651905</v>
      </c>
      <c r="J144" s="120">
        <v>0.2971722723651905</v>
      </c>
      <c r="K144" s="120">
        <v>0.2971722723651905</v>
      </c>
      <c r="L144" s="120" t="s">
        <v>429</v>
      </c>
      <c r="M144" s="120">
        <v>2.9522324062017384</v>
      </c>
      <c r="N144" s="120">
        <v>4.2066363035223763E-4</v>
      </c>
      <c r="O144" s="120">
        <v>3.780120449862027E-4</v>
      </c>
      <c r="P144" s="120">
        <v>1.3230421574517094E-4</v>
      </c>
      <c r="Q144" s="120" t="s">
        <v>429</v>
      </c>
      <c r="R144" s="120" t="s">
        <v>429</v>
      </c>
      <c r="S144" s="120" t="s">
        <v>429</v>
      </c>
      <c r="T144" s="120" t="s">
        <v>429</v>
      </c>
      <c r="U144" s="120" t="s">
        <v>429</v>
      </c>
      <c r="V144" s="120" t="s">
        <v>429</v>
      </c>
      <c r="W144" s="120">
        <v>9.6372985617515838E-2</v>
      </c>
      <c r="X144" s="120">
        <v>4.81858838801426E-3</v>
      </c>
      <c r="Y144" s="120">
        <v>4.7035359527824875E-3</v>
      </c>
      <c r="Z144" s="120">
        <v>1.8230409047447452E-3</v>
      </c>
      <c r="AA144" s="120">
        <v>5.2634372133955722E-3</v>
      </c>
      <c r="AB144" s="120">
        <v>1.6608602458937069E-2</v>
      </c>
      <c r="AC144" s="120">
        <v>1.927459712350317E-2</v>
      </c>
      <c r="AD144" s="120">
        <v>7.9026835532425364E-5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17.050908989860318</v>
      </c>
      <c r="F145" s="120">
        <v>0.3929289530060055</v>
      </c>
      <c r="G145" s="120">
        <v>2.3674781162790728E-2</v>
      </c>
      <c r="H145" s="120">
        <v>5.1967553008879508E-2</v>
      </c>
      <c r="I145" s="120">
        <v>0.27205564566962626</v>
      </c>
      <c r="J145" s="120">
        <v>0.27205564566962626</v>
      </c>
      <c r="K145" s="120">
        <v>0.27205564566962626</v>
      </c>
      <c r="L145" s="120" t="s">
        <v>429</v>
      </c>
      <c r="M145" s="120">
        <v>7.1857156931763582</v>
      </c>
      <c r="N145" s="120">
        <v>8.3529668609017167E-4</v>
      </c>
      <c r="O145" s="120">
        <v>8.3397462918561682E-4</v>
      </c>
      <c r="P145" s="120">
        <v>2.9189112021496598E-4</v>
      </c>
      <c r="Q145" s="120" t="s">
        <v>429</v>
      </c>
      <c r="R145" s="120" t="s">
        <v>429</v>
      </c>
      <c r="S145" s="120" t="s">
        <v>429</v>
      </c>
      <c r="T145" s="120" t="s">
        <v>429</v>
      </c>
      <c r="U145" s="120" t="s">
        <v>429</v>
      </c>
      <c r="V145" s="120" t="s">
        <v>429</v>
      </c>
      <c r="W145" s="120">
        <v>0.79714202370519094</v>
      </c>
      <c r="X145" s="120">
        <v>4.672086355690005E-3</v>
      </c>
      <c r="Y145" s="120">
        <v>2.8772845703482916E-2</v>
      </c>
      <c r="Z145" s="120">
        <v>3.215007202186726E-2</v>
      </c>
      <c r="AA145" s="120">
        <v>7.3944879842917982E-3</v>
      </c>
      <c r="AB145" s="120">
        <v>7.1806934738255224E-2</v>
      </c>
      <c r="AC145" s="120">
        <v>0.10613009114448402</v>
      </c>
      <c r="AD145" s="120">
        <v>1.4587343351510585E-5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0.24189691406436559</v>
      </c>
      <c r="F146" s="120">
        <v>1.7951948520188736</v>
      </c>
      <c r="G146" s="120">
        <v>5.3351878095941831E-4</v>
      </c>
      <c r="H146" s="120">
        <v>2.7198034011905485E-3</v>
      </c>
      <c r="I146" s="120">
        <v>0.10026984644907841</v>
      </c>
      <c r="J146" s="120">
        <v>0.10026984644907841</v>
      </c>
      <c r="K146" s="120">
        <v>0.10026984644907841</v>
      </c>
      <c r="L146" s="120" t="s">
        <v>429</v>
      </c>
      <c r="M146" s="120">
        <v>7.1867989202473623</v>
      </c>
      <c r="N146" s="120">
        <v>2.1472697854467827E-4</v>
      </c>
      <c r="O146" s="120">
        <v>4.2945395708935647E-5</v>
      </c>
      <c r="P146" s="120">
        <v>1.5030888498127478E-5</v>
      </c>
      <c r="Q146" s="120" t="s">
        <v>429</v>
      </c>
      <c r="R146" s="120" t="s">
        <v>429</v>
      </c>
      <c r="S146" s="120" t="s">
        <v>429</v>
      </c>
      <c r="T146" s="120" t="s">
        <v>429</v>
      </c>
      <c r="U146" s="120" t="s">
        <v>429</v>
      </c>
      <c r="V146" s="120" t="s">
        <v>429</v>
      </c>
      <c r="W146" s="120">
        <v>1.170736929073875E-2</v>
      </c>
      <c r="X146" s="120">
        <v>5.2089067927780521E-4</v>
      </c>
      <c r="Y146" s="120">
        <v>6.1974176308915224E-4</v>
      </c>
      <c r="Z146" s="120">
        <v>4.14292566909847E-4</v>
      </c>
      <c r="AA146" s="120">
        <v>6.7899489260871213E-4</v>
      </c>
      <c r="AB146" s="120">
        <v>2.2339199018855164E-3</v>
      </c>
      <c r="AC146" s="120">
        <v>2.3414738581477496E-3</v>
      </c>
      <c r="AD146" s="120">
        <v>8.830148402296921E-6</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0.43406941952039613</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0.71561900550563462</v>
      </c>
      <c r="J148" s="120">
        <v>1.3206173792149338</v>
      </c>
      <c r="K148" s="120">
        <v>1.7542440510618746</v>
      </c>
      <c r="L148" s="120" t="s">
        <v>429</v>
      </c>
      <c r="M148" s="120" t="s">
        <v>431</v>
      </c>
      <c r="N148" s="120">
        <v>4.3638159121568263</v>
      </c>
      <c r="O148" s="120">
        <v>2.0280582970013304E-2</v>
      </c>
      <c r="P148" s="120" t="s">
        <v>431</v>
      </c>
      <c r="Q148" s="120" t="s">
        <v>429</v>
      </c>
      <c r="R148" s="120" t="s">
        <v>429</v>
      </c>
      <c r="S148" s="120" t="s">
        <v>429</v>
      </c>
      <c r="T148" s="120" t="s">
        <v>429</v>
      </c>
      <c r="U148" s="120" t="s">
        <v>429</v>
      </c>
      <c r="V148" s="120" t="s">
        <v>429</v>
      </c>
      <c r="W148" s="120" t="s">
        <v>431</v>
      </c>
      <c r="X148" s="120">
        <v>1.8741438335899453E-3</v>
      </c>
      <c r="Y148" s="120">
        <v>1.8741438335899453E-3</v>
      </c>
      <c r="Z148" s="120">
        <v>1.8741438335899453E-3</v>
      </c>
      <c r="AA148" s="120">
        <v>1.8741438335899453E-3</v>
      </c>
      <c r="AB148" s="120">
        <v>7.4965753343597813E-3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0.39625499267889608</v>
      </c>
      <c r="J149" s="120">
        <v>0.73380554199795578</v>
      </c>
      <c r="K149" s="120">
        <v>1.4676110839959129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154.99066788654522</v>
      </c>
      <c r="F152" s="127">
        <f t="shared" ref="F152:AD152" si="1">SUM(F$141, F$151, IF(AND(ISNUMBER(SEARCH($B$4,"AT|BE|CH|GB|IE|LT|LU|NL")),SUM(F$143:F$149)&gt;0),SUM(F$143:F$149)-SUM(F$27:F$33),0))</f>
        <v>112.07051264095168</v>
      </c>
      <c r="G152" s="127">
        <f t="shared" si="1"/>
        <v>14.099344701498639</v>
      </c>
      <c r="H152" s="127">
        <f t="shared" si="1"/>
        <v>63.911055481291179</v>
      </c>
      <c r="I152" s="127">
        <f t="shared" si="1"/>
        <v>15.391667232651972</v>
      </c>
      <c r="J152" s="127">
        <f t="shared" si="1"/>
        <v>27.465065183048178</v>
      </c>
      <c r="K152" s="127">
        <f t="shared" si="1"/>
        <v>39.259516990440019</v>
      </c>
      <c r="L152" s="127">
        <f t="shared" si="1"/>
        <v>0</v>
      </c>
      <c r="M152" s="127">
        <f t="shared" si="1"/>
        <v>521.58939130800547</v>
      </c>
      <c r="N152" s="127">
        <f t="shared" si="1"/>
        <v>19.587547318858253</v>
      </c>
      <c r="O152" s="127">
        <f t="shared" si="1"/>
        <v>1.1467544204675901</v>
      </c>
      <c r="P152" s="127">
        <f t="shared" si="1"/>
        <v>1.0123925813996006</v>
      </c>
      <c r="Q152" s="127">
        <f t="shared" si="1"/>
        <v>0</v>
      </c>
      <c r="R152" s="127">
        <f t="shared" si="1"/>
        <v>0</v>
      </c>
      <c r="S152" s="127">
        <f t="shared" si="1"/>
        <v>0</v>
      </c>
      <c r="T152" s="127">
        <f t="shared" si="1"/>
        <v>0</v>
      </c>
      <c r="U152" s="127">
        <f t="shared" si="1"/>
        <v>0</v>
      </c>
      <c r="V152" s="127">
        <f t="shared" si="1"/>
        <v>0</v>
      </c>
      <c r="W152" s="127">
        <f t="shared" si="1"/>
        <v>36.856622308201423</v>
      </c>
      <c r="X152" s="127">
        <f t="shared" si="1"/>
        <v>2.1388860668520535</v>
      </c>
      <c r="Y152" s="127">
        <f t="shared" si="1"/>
        <v>2.37971524128394</v>
      </c>
      <c r="Z152" s="127">
        <f t="shared" si="1"/>
        <v>0.95349279205100967</v>
      </c>
      <c r="AA152" s="127">
        <f t="shared" si="1"/>
        <v>1.2303793259168185</v>
      </c>
      <c r="AB152" s="127">
        <f t="shared" si="1"/>
        <v>6.70064533787132</v>
      </c>
      <c r="AC152" s="127">
        <f t="shared" si="1"/>
        <v>15.875591359000861</v>
      </c>
      <c r="AD152" s="127">
        <f t="shared" si="1"/>
        <v>35.737282764598724</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-54.984861867569641</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100.0058060189756</v>
      </c>
      <c r="F154" s="127">
        <f>SUM(F$141, F$153, -1 * IF(OR($B$6=2005,$B$6&gt;=2020),SUM(F$99:F$122),0), IF(AND(ISNUMBER(SEARCH($B$4,"AT|BE|CH|GB|IE|LT|LU|NL")),SUM(F$143:F$149)&gt;0),SUM(F$143:F$149)-SUM(F$27:F$33),0))</f>
        <v>112.07051264095168</v>
      </c>
      <c r="G154" s="127">
        <f>SUM(G$141, G$153, IF(AND(ISNUMBER(SEARCH($B$4,"AT|BE|CH|GB|IE|LT|LU|NL")),SUM(G$143:G$149)&gt;0),SUM(G$143:G$149)-SUM(G$27:G$33),0))</f>
        <v>14.099344701498639</v>
      </c>
      <c r="H154" s="127">
        <f>SUM(H$141, H$153, IF(AND(ISNUMBER(SEARCH($B$4,"AT|BE|CH|GB|IE|LT|LU|NL")),SUM(H$143:H$149)&gt;0),SUM(H$143:H$149)-SUM(H$27:H$33),0))</f>
        <v>63.911055481291179</v>
      </c>
      <c r="I154" s="127">
        <f t="shared" ref="I154:AD154" si="2">SUM(I$141, I$153, IF(AND(ISNUMBER(SEARCH($B$4,"AT|BE|CH|GB|IE|LT|LU|NL")),SUM(I$143:I$149)&gt;0),SUM(I$143:I$149)-SUM(I$27:I$33),0))</f>
        <v>15.391667232651972</v>
      </c>
      <c r="J154" s="127">
        <f t="shared" si="2"/>
        <v>27.465065183048178</v>
      </c>
      <c r="K154" s="127">
        <f t="shared" si="2"/>
        <v>39.259516990440019</v>
      </c>
      <c r="L154" s="127">
        <f t="shared" si="2"/>
        <v>0</v>
      </c>
      <c r="M154" s="127">
        <f t="shared" si="2"/>
        <v>521.58939130800547</v>
      </c>
      <c r="N154" s="127">
        <f t="shared" si="2"/>
        <v>19.587547318858253</v>
      </c>
      <c r="O154" s="127">
        <f t="shared" si="2"/>
        <v>1.1467544204675901</v>
      </c>
      <c r="P154" s="127">
        <f t="shared" si="2"/>
        <v>1.0123925813996006</v>
      </c>
      <c r="Q154" s="127">
        <f t="shared" si="2"/>
        <v>0</v>
      </c>
      <c r="R154" s="127">
        <f t="shared" si="2"/>
        <v>0</v>
      </c>
      <c r="S154" s="127">
        <f t="shared" si="2"/>
        <v>0</v>
      </c>
      <c r="T154" s="127">
        <f t="shared" si="2"/>
        <v>0</v>
      </c>
      <c r="U154" s="127">
        <f t="shared" si="2"/>
        <v>0</v>
      </c>
      <c r="V154" s="127">
        <f t="shared" si="2"/>
        <v>0</v>
      </c>
      <c r="W154" s="127">
        <f t="shared" si="2"/>
        <v>36.856622308201423</v>
      </c>
      <c r="X154" s="127">
        <f t="shared" si="2"/>
        <v>2.1388860668520535</v>
      </c>
      <c r="Y154" s="127">
        <f t="shared" si="2"/>
        <v>2.37971524128394</v>
      </c>
      <c r="Z154" s="127">
        <f t="shared" si="2"/>
        <v>0.95349279205100967</v>
      </c>
      <c r="AA154" s="127">
        <f t="shared" si="2"/>
        <v>1.2303793259168185</v>
      </c>
      <c r="AB154" s="127">
        <f t="shared" si="2"/>
        <v>6.70064533787132</v>
      </c>
      <c r="AC154" s="127">
        <f t="shared" si="2"/>
        <v>15.875591359000861</v>
      </c>
      <c r="AD154" s="127">
        <f t="shared" si="2"/>
        <v>35.737282764598724</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8.0537283943459155</v>
      </c>
      <c r="F157" s="130">
        <v>0.48796960586212801</v>
      </c>
      <c r="G157" s="130">
        <v>0.57518201953164205</v>
      </c>
      <c r="H157" s="130">
        <v>3.9209473458997014E-3</v>
      </c>
      <c r="I157" s="130">
        <v>0.62335351366741687</v>
      </c>
      <c r="J157" s="130">
        <v>0.62335351366741687</v>
      </c>
      <c r="K157" s="130">
        <v>0.62335351366741687</v>
      </c>
      <c r="L157" s="130" t="s">
        <v>429</v>
      </c>
      <c r="M157" s="130">
        <v>0.75234852390049312</v>
      </c>
      <c r="N157" s="130">
        <v>4.9868281093393358E-4</v>
      </c>
      <c r="O157" s="130">
        <v>4.9868281093393358E-4</v>
      </c>
      <c r="P157" s="130">
        <v>1.7453898382687675E-4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24934.140546696679</v>
      </c>
      <c r="AG157" s="95"/>
      <c r="AH157" s="95"/>
      <c r="AI157" s="95"/>
      <c r="AJ157" s="95"/>
      <c r="AK157" s="95"/>
      <c r="AL157" s="92" t="s">
        <v>50</v>
      </c>
    </row>
    <row r="158" spans="1:38" s="1" customFormat="1" ht="26.25" customHeight="1" x14ac:dyDescent="0.25">
      <c r="A158" s="92" t="s">
        <v>328</v>
      </c>
      <c r="B158" s="92" t="s">
        <v>331</v>
      </c>
      <c r="C158" s="93" t="s">
        <v>332</v>
      </c>
      <c r="D158" s="94"/>
      <c r="E158" s="130">
        <v>0.12506644995930311</v>
      </c>
      <c r="F158" s="130">
        <v>1.0464919678056565E-2</v>
      </c>
      <c r="G158" s="130">
        <v>8.4311386917976395E-3</v>
      </c>
      <c r="H158" s="130">
        <v>5.7474068649494068E-5</v>
      </c>
      <c r="I158" s="130">
        <v>9.1372465572356881E-3</v>
      </c>
      <c r="J158" s="130">
        <v>9.1372465572356881E-3</v>
      </c>
      <c r="K158" s="130">
        <v>9.1372465572356881E-3</v>
      </c>
      <c r="L158" s="130" t="s">
        <v>429</v>
      </c>
      <c r="M158" s="130">
        <v>2.716477177289545E-2</v>
      </c>
      <c r="N158" s="130">
        <v>7.3097972457885512E-6</v>
      </c>
      <c r="O158" s="130">
        <v>7.3097972457885512E-6</v>
      </c>
      <c r="P158" s="130">
        <v>2.5584290360259931E-6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365.48986228942755</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2021-02-10T18:47:25Z</dcterms:modified>
</cp:coreProperties>
</file>