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<sst xmlns="http://schemas.openxmlformats.org/spreadsheetml/2006/main" count="3460" uniqueCount="437">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</sst>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2003</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2003</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9.7820820775127455</v>
      </c>
      <c r="F14" s="120">
        <v>0.2224012277051739</v>
      </c>
      <c r="G14" s="120">
        <v>3.9406436744842397</v>
      </c>
      <c r="H14" s="120">
        <v>0.18971216746383621</v>
      </c>
      <c r="I14" s="120">
        <v>0.68115454791734587</v>
      </c>
      <c r="J14" s="120">
        <v>0.80946599061169566</v>
      </c>
      <c r="K14" s="120">
        <v>0.86826309948855074</v>
      </c>
      <c r="L14" s="120" t="s">
        <v>429</v>
      </c>
      <c r="M14" s="120">
        <v>2.5242433447761723</v>
      </c>
      <c r="N14" s="120">
        <v>1.1519165844122066</v>
      </c>
      <c r="O14" s="120">
        <v>8.090987597908475E-2</v>
      </c>
      <c r="P14" s="120">
        <v>0.21787995228727522</v>
      </c>
      <c r="Q14" s="120" t="s">
        <v>429</v>
      </c>
      <c r="R14" s="120" t="s">
        <v>429</v>
      </c>
      <c r="S14" s="120" t="s">
        <v>429</v>
      </c>
      <c r="T14" s="120" t="s">
        <v>429</v>
      </c>
      <c r="U14" s="120" t="s">
        <v>429</v>
      </c>
      <c r="V14" s="120" t="s">
        <v>429</v>
      </c>
      <c r="W14" s="120">
        <v>0.62032577427667224</v>
      </c>
      <c r="X14" s="120">
        <v>7.3253218132390005E-3</v>
      </c>
      <c r="Y14" s="120">
        <v>1.001139684136339E-3</v>
      </c>
      <c r="Z14" s="120">
        <v>7.9876482642303361E-4</v>
      </c>
      <c r="AA14" s="120">
        <v>1.2580377300900952E-3</v>
      </c>
      <c r="AB14" s="120">
        <v>1.0383264053888471E-2</v>
      </c>
      <c r="AC14" s="120">
        <v>0.24947767992148923</v>
      </c>
      <c r="AD14" s="120">
        <v>1.1281157271847726</v>
      </c>
      <c r="AE14" s="31"/>
      <c r="AF14" s="133">
        <v>14296.129928250679</v>
      </c>
      <c r="AG14" s="133">
        <v>70883.103736967256</v>
      </c>
      <c r="AH14" s="133">
        <v>81136.226690123862</v>
      </c>
      <c r="AI14" s="133">
        <v>14005.983120000001</v>
      </c>
      <c r="AJ14" s="133">
        <v>7853</v>
      </c>
      <c r="AK14" s="133"/>
      <c r="AL14" s="69" t="s">
        <v>50</v>
      </c>
    </row>
    <row r="15" spans="1:38" s="1" customFormat="1" ht="26.25" customHeight="1" x14ac:dyDescent="0.25">
      <c r="A15" s="49" t="s">
        <v>54</v>
      </c>
      <c r="B15" s="49" t="s">
        <v>55</v>
      </c>
      <c r="C15" s="50" t="s">
        <v>56</v>
      </c>
      <c r="D15" s="51"/>
      <c r="E15" s="120">
        <v>3.3439999999999999</v>
      </c>
      <c r="F15" s="120" t="s">
        <v>433</v>
      </c>
      <c r="G15" s="120">
        <v>3.6830000000000003</v>
      </c>
      <c r="H15" s="120">
        <v>8.4426851904540703E-2</v>
      </c>
      <c r="I15" s="120">
        <v>8.3802880000000038E-2</v>
      </c>
      <c r="J15" s="120">
        <v>9.9515919999999994E-2</v>
      </c>
      <c r="K15" s="120">
        <v>0.10475360000000002</v>
      </c>
      <c r="L15" s="120" t="s">
        <v>429</v>
      </c>
      <c r="M15" s="120">
        <v>0.871</v>
      </c>
      <c r="N15" s="120">
        <v>0.3951321226178573</v>
      </c>
      <c r="O15" s="120">
        <v>0.14930699890926605</v>
      </c>
      <c r="P15" s="120">
        <v>1.4818597696281849E-2</v>
      </c>
      <c r="Q15" s="120" t="s">
        <v>429</v>
      </c>
      <c r="R15" s="120" t="s">
        <v>429</v>
      </c>
      <c r="S15" s="120" t="s">
        <v>429</v>
      </c>
      <c r="T15" s="120" t="s">
        <v>429</v>
      </c>
      <c r="U15" s="120" t="s">
        <v>429</v>
      </c>
      <c r="V15" s="120" t="s">
        <v>429</v>
      </c>
      <c r="W15" s="120">
        <v>1.6875456801719473E-2</v>
      </c>
      <c r="X15" s="120">
        <v>9.1800861658341041E-5</v>
      </c>
      <c r="Y15" s="120">
        <v>9.3700870586526459E-4</v>
      </c>
      <c r="Z15" s="120">
        <v>8.6598913816474576E-4</v>
      </c>
      <c r="AA15" s="120">
        <v>1.295492323615112E-3</v>
      </c>
      <c r="AB15" s="120">
        <v>3.1902910293034642E-3</v>
      </c>
      <c r="AC15" s="120">
        <v>2.5080119181943544E-3</v>
      </c>
      <c r="AD15" s="120">
        <v>1.5187911121547522E-6</v>
      </c>
      <c r="AE15" s="31"/>
      <c r="AF15" s="133">
        <v>32555.486560015903</v>
      </c>
      <c r="AG15" s="133">
        <v>0</v>
      </c>
      <c r="AH15" s="133">
        <v>5102.7462308481472</v>
      </c>
      <c r="AI15" s="133">
        <v>0</v>
      </c>
      <c r="AJ15" s="133">
        <v>0</v>
      </c>
      <c r="AK15" s="133"/>
      <c r="AL15" s="69" t="s">
        <v>50</v>
      </c>
    </row>
    <row r="16" spans="1:38" s="1" customFormat="1" ht="26.25" customHeight="1" x14ac:dyDescent="0.25">
      <c r="A16" s="49" t="s">
        <v>54</v>
      </c>
      <c r="B16" s="49" t="s">
        <v>57</v>
      </c>
      <c r="C16" s="50" t="s">
        <v>58</v>
      </c>
      <c r="D16" s="51"/>
      <c r="E16" s="120">
        <v>0.45578763720893584</v>
      </c>
      <c r="F16" s="120">
        <v>1.5192921240297862E-3</v>
      </c>
      <c r="G16" s="120">
        <v>9.1157527441787154E-4</v>
      </c>
      <c r="H16" s="120">
        <v>3.0385842480595724E-3</v>
      </c>
      <c r="I16" s="120">
        <v>7.0486469093022336E-2</v>
      </c>
      <c r="J16" s="120">
        <v>7.0714362911626805E-2</v>
      </c>
      <c r="K16" s="120">
        <v>7.0866292124029784E-2</v>
      </c>
      <c r="L16" s="120" t="s">
        <v>429</v>
      </c>
      <c r="M16" s="120">
        <v>3.0385842480595723E-2</v>
      </c>
      <c r="N16" s="120">
        <v>4.557876372089358E-6</v>
      </c>
      <c r="O16" s="120">
        <v>7.5964606201489307E-7</v>
      </c>
      <c r="P16" s="120">
        <v>3.0385842480595729E-4</v>
      </c>
      <c r="Q16" s="120" t="s">
        <v>429</v>
      </c>
      <c r="R16" s="120" t="s">
        <v>429</v>
      </c>
      <c r="S16" s="120" t="s">
        <v>429</v>
      </c>
      <c r="T16" s="120" t="s">
        <v>429</v>
      </c>
      <c r="U16" s="120" t="s">
        <v>429</v>
      </c>
      <c r="V16" s="120" t="s">
        <v>429</v>
      </c>
      <c r="W16" s="120">
        <v>6.0771684961191447E-4</v>
      </c>
      <c r="X16" s="120">
        <v>6.4141751127221158E-6</v>
      </c>
      <c r="Y16" s="120">
        <v>9.6212626690831732E-6</v>
      </c>
      <c r="Z16" s="120">
        <v>9.6212626690831732E-6</v>
      </c>
      <c r="AA16" s="120">
        <v>9.6212626690831732E-6</v>
      </c>
      <c r="AB16" s="120">
        <v>3.5277963119971635E-5</v>
      </c>
      <c r="AC16" s="120">
        <v>1.215433699223829E-4</v>
      </c>
      <c r="AD16" s="120">
        <v>5.4694516465072299E-8</v>
      </c>
      <c r="AE16" s="31"/>
      <c r="AF16" s="133">
        <v>0</v>
      </c>
      <c r="AG16" s="133">
        <v>0</v>
      </c>
      <c r="AH16" s="133">
        <v>3038.5842480595725</v>
      </c>
      <c r="AI16" s="133">
        <v>31</v>
      </c>
      <c r="AJ16" s="133">
        <v>0</v>
      </c>
      <c r="AK16" s="133"/>
      <c r="AL16" s="69" t="s">
        <v>50</v>
      </c>
    </row>
    <row r="17" spans="1:38" s="2" customFormat="1" ht="26.25" customHeight="1" x14ac:dyDescent="0.25">
      <c r="A17" s="49" t="s">
        <v>54</v>
      </c>
      <c r="B17" s="49" t="s">
        <v>59</v>
      </c>
      <c r="C17" s="50" t="s">
        <v>60</v>
      </c>
      <c r="D17" s="51"/>
      <c r="E17" s="120">
        <v>4.7938942112658118</v>
      </c>
      <c r="F17" s="120">
        <v>0.2304132766822328</v>
      </c>
      <c r="G17" s="120">
        <v>5.0385773249671111</v>
      </c>
      <c r="H17" s="120">
        <v>2.2401825564843422E-2</v>
      </c>
      <c r="I17" s="120">
        <v>1.9031246562114409E-2</v>
      </c>
      <c r="J17" s="120">
        <v>2.2837495874537296E-2</v>
      </c>
      <c r="K17" s="120">
        <v>2.5374995416152551E-2</v>
      </c>
      <c r="L17" s="120" t="s">
        <v>429</v>
      </c>
      <c r="M17" s="120">
        <v>147.25894345607858</v>
      </c>
      <c r="N17" s="120">
        <v>0.16515627842589958</v>
      </c>
      <c r="O17" s="120">
        <v>3.5677399011092912E-3</v>
      </c>
      <c r="P17" s="120">
        <v>1.6749873049027206E-4</v>
      </c>
      <c r="Q17" s="120" t="s">
        <v>429</v>
      </c>
      <c r="R17" s="120" t="s">
        <v>429</v>
      </c>
      <c r="S17" s="120" t="s">
        <v>429</v>
      </c>
      <c r="T17" s="120" t="s">
        <v>429</v>
      </c>
      <c r="U17" s="120" t="s">
        <v>429</v>
      </c>
      <c r="V17" s="120" t="s">
        <v>429</v>
      </c>
      <c r="W17" s="120">
        <v>2.7476834368566572E-2</v>
      </c>
      <c r="X17" s="120">
        <v>8.7331279610804475E-5</v>
      </c>
      <c r="Y17" s="120">
        <v>1.6424017353489922E-4</v>
      </c>
      <c r="Z17" s="120">
        <v>5.1524254852218393E-5</v>
      </c>
      <c r="AA17" s="120">
        <v>4.1919495885306352E-5</v>
      </c>
      <c r="AB17" s="120">
        <v>3.450152038832285E-4</v>
      </c>
      <c r="AC17" s="120">
        <v>4.6079441002633767E-3</v>
      </c>
      <c r="AD17" s="120">
        <v>3.6728041047533515E-2</v>
      </c>
      <c r="AE17" s="31"/>
      <c r="AF17" s="133">
        <v>290.89573680847218</v>
      </c>
      <c r="AG17" s="133">
        <v>6466.8302613611768</v>
      </c>
      <c r="AH17" s="133">
        <v>21591.237942111256</v>
      </c>
      <c r="AI17" s="133">
        <v>0</v>
      </c>
      <c r="AJ17" s="133">
        <v>0</v>
      </c>
      <c r="AK17" s="133"/>
      <c r="AL17" s="69" t="s">
        <v>50</v>
      </c>
    </row>
    <row r="18" spans="1:38" s="2" customFormat="1" ht="26.25" customHeight="1" x14ac:dyDescent="0.25">
      <c r="A18" s="49" t="s">
        <v>54</v>
      </c>
      <c r="B18" s="49" t="s">
        <v>61</v>
      </c>
      <c r="C18" s="50" t="s">
        <v>62</v>
      </c>
      <c r="D18" s="51"/>
      <c r="E18" s="120">
        <v>0.20377884468149149</v>
      </c>
      <c r="F18" s="120">
        <v>3.6046330555099169E-3</v>
      </c>
      <c r="G18" s="120">
        <v>0.1558894429702487</v>
      </c>
      <c r="H18" s="120">
        <v>3.9558988415914565E-3</v>
      </c>
      <c r="I18" s="120">
        <v>9.8846826914600651E-3</v>
      </c>
      <c r="J18" s="120">
        <v>1.1861619229752075E-2</v>
      </c>
      <c r="K18" s="120">
        <v>1.3179576921946752E-2</v>
      </c>
      <c r="L18" s="120" t="s">
        <v>429</v>
      </c>
      <c r="M18" s="120">
        <v>4.2180677127322617E-2</v>
      </c>
      <c r="N18" s="120">
        <v>1.4040068009871271E-3</v>
      </c>
      <c r="O18" s="120">
        <v>1.825024523675072E-3</v>
      </c>
      <c r="P18" s="120">
        <v>4.8858174969408966E-4</v>
      </c>
      <c r="Q18" s="120" t="s">
        <v>429</v>
      </c>
      <c r="R18" s="120" t="s">
        <v>429</v>
      </c>
      <c r="S18" s="120" t="s">
        <v>429</v>
      </c>
      <c r="T18" s="120" t="s">
        <v>429</v>
      </c>
      <c r="U18" s="120" t="s">
        <v>429</v>
      </c>
      <c r="V18" s="120" t="s">
        <v>429</v>
      </c>
      <c r="W18" s="120">
        <v>3.6122002964791039E-2</v>
      </c>
      <c r="X18" s="120">
        <v>1.0321981053766609E-4</v>
      </c>
      <c r="Y18" s="120">
        <v>1.8389078362307634E-4</v>
      </c>
      <c r="Z18" s="120">
        <v>5.6702816362220357E-5</v>
      </c>
      <c r="AA18" s="120">
        <v>4.4983750991693148E-5</v>
      </c>
      <c r="AB18" s="120">
        <v>3.88797161514656E-4</v>
      </c>
      <c r="AC18" s="120">
        <v>1.1157691820419006E-3</v>
      </c>
      <c r="AD18" s="120">
        <v>3.1246898209267501E-2</v>
      </c>
      <c r="AE18" s="31"/>
      <c r="AF18" s="133">
        <v>556.42737340303142</v>
      </c>
      <c r="AG18" s="133">
        <v>153.91560000000001</v>
      </c>
      <c r="AH18" s="133">
        <v>2821.4767092514257</v>
      </c>
      <c r="AI18" s="133">
        <v>0</v>
      </c>
      <c r="AJ18" s="133">
        <v>0</v>
      </c>
      <c r="AK18" s="133"/>
      <c r="AL18" s="69" t="s">
        <v>50</v>
      </c>
    </row>
    <row r="19" spans="1:38" s="2" customFormat="1" ht="26.25" customHeight="1" x14ac:dyDescent="0.25">
      <c r="A19" s="49" t="s">
        <v>54</v>
      </c>
      <c r="B19" s="49" t="s">
        <v>63</v>
      </c>
      <c r="C19" s="50" t="s">
        <v>64</v>
      </c>
      <c r="D19" s="51"/>
      <c r="E19" s="120">
        <v>1.4580665358659455</v>
      </c>
      <c r="F19" s="120">
        <v>5.8991374594960129E-2</v>
      </c>
      <c r="G19" s="120">
        <v>0.5494703219398841</v>
      </c>
      <c r="H19" s="120">
        <v>2.7276578634465733E-2</v>
      </c>
      <c r="I19" s="120">
        <v>0.18042165003110142</v>
      </c>
      <c r="J19" s="120">
        <v>0.21624055104212897</v>
      </c>
      <c r="K19" s="120">
        <v>0.24012335719342487</v>
      </c>
      <c r="L19" s="120" t="s">
        <v>429</v>
      </c>
      <c r="M19" s="120">
        <v>0.61386300576335617</v>
      </c>
      <c r="N19" s="120">
        <v>0.4739334257681963</v>
      </c>
      <c r="O19" s="120">
        <v>1.8242379209538646E-2</v>
      </c>
      <c r="P19" s="120">
        <v>1.3972075674257402E-2</v>
      </c>
      <c r="Q19" s="120" t="s">
        <v>429</v>
      </c>
      <c r="R19" s="120" t="s">
        <v>429</v>
      </c>
      <c r="S19" s="120" t="s">
        <v>429</v>
      </c>
      <c r="T19" s="120" t="s">
        <v>429</v>
      </c>
      <c r="U19" s="120" t="s">
        <v>429</v>
      </c>
      <c r="V19" s="120" t="s">
        <v>429</v>
      </c>
      <c r="W19" s="120">
        <v>0.75609088642033118</v>
      </c>
      <c r="X19" s="120">
        <v>6.7212507257297278E-3</v>
      </c>
      <c r="Y19" s="120">
        <v>1.2178920014091654E-2</v>
      </c>
      <c r="Z19" s="120">
        <v>5.5506095402958087E-3</v>
      </c>
      <c r="AA19" s="120">
        <v>6.0470812767317618E-3</v>
      </c>
      <c r="AB19" s="120">
        <v>3.049786155684895E-2</v>
      </c>
      <c r="AC19" s="120">
        <v>0.11216797870347577</v>
      </c>
      <c r="AD19" s="120">
        <v>0.46340909428639909</v>
      </c>
      <c r="AE19" s="31"/>
      <c r="AF19" s="133">
        <v>1057.9640370459699</v>
      </c>
      <c r="AG19" s="133">
        <v>2620.2705101945676</v>
      </c>
      <c r="AH19" s="133">
        <v>15112.503724664424</v>
      </c>
      <c r="AI19" s="133">
        <v>2112.6238453902247</v>
      </c>
      <c r="AJ19" s="133">
        <v>5821.4348590909085</v>
      </c>
      <c r="AK19" s="133"/>
      <c r="AL19" s="69" t="s">
        <v>50</v>
      </c>
    </row>
    <row r="20" spans="1:38" s="2" customFormat="1" ht="26.25" customHeight="1" x14ac:dyDescent="0.25">
      <c r="A20" s="49" t="s">
        <v>54</v>
      </c>
      <c r="B20" s="49" t="s">
        <v>65</v>
      </c>
      <c r="C20" s="50" t="s">
        <v>66</v>
      </c>
      <c r="D20" s="51"/>
      <c r="E20" s="120">
        <v>4.9228422315789926</v>
      </c>
      <c r="F20" s="120">
        <v>0.23104783156990066</v>
      </c>
      <c r="G20" s="120">
        <v>1.1720000000000002</v>
      </c>
      <c r="H20" s="120">
        <v>6.8380953696116478E-2</v>
      </c>
      <c r="I20" s="120">
        <v>0.23566577068666955</v>
      </c>
      <c r="J20" s="120">
        <v>0.28662053191621978</v>
      </c>
      <c r="K20" s="120">
        <v>0.3184672576846887</v>
      </c>
      <c r="L20" s="120" t="s">
        <v>429</v>
      </c>
      <c r="M20" s="120">
        <v>1.7753239979789441</v>
      </c>
      <c r="N20" s="120">
        <v>0.65011102632060724</v>
      </c>
      <c r="O20" s="120">
        <v>7.3209580403890487E-2</v>
      </c>
      <c r="P20" s="120">
        <v>6.2865528827257794E-2</v>
      </c>
      <c r="Q20" s="120" t="s">
        <v>429</v>
      </c>
      <c r="R20" s="120" t="s">
        <v>429</v>
      </c>
      <c r="S20" s="120" t="s">
        <v>429</v>
      </c>
      <c r="T20" s="120" t="s">
        <v>429</v>
      </c>
      <c r="U20" s="120" t="s">
        <v>429</v>
      </c>
      <c r="V20" s="120" t="s">
        <v>429</v>
      </c>
      <c r="W20" s="120">
        <v>0.61778293726250766</v>
      </c>
      <c r="X20" s="120">
        <v>7.666796407462882E-4</v>
      </c>
      <c r="Y20" s="120">
        <v>1.8212545300555101E-3</v>
      </c>
      <c r="Z20" s="120">
        <v>6.2403170383230607E-4</v>
      </c>
      <c r="AA20" s="120">
        <v>5.6337429752566465E-4</v>
      </c>
      <c r="AB20" s="120">
        <v>3.7753401721597694E-3</v>
      </c>
      <c r="AC20" s="120">
        <v>0.12355658745250156</v>
      </c>
      <c r="AD20" s="120">
        <v>0.9062958523599286</v>
      </c>
      <c r="AE20" s="31"/>
      <c r="AF20" s="133">
        <v>2132.7953374575932</v>
      </c>
      <c r="AG20" s="133">
        <v>4416.9057438849959</v>
      </c>
      <c r="AH20" s="133">
        <v>33037.727298761347</v>
      </c>
      <c r="AI20" s="133">
        <v>28853.70418461915</v>
      </c>
      <c r="AJ20" s="133">
        <v>201.41602</v>
      </c>
      <c r="AK20" s="133"/>
      <c r="AL20" s="69" t="s">
        <v>50</v>
      </c>
    </row>
    <row r="21" spans="1:38" s="2" customFormat="1" ht="26.25" customHeight="1" x14ac:dyDescent="0.25">
      <c r="A21" s="49" t="s">
        <v>54</v>
      </c>
      <c r="B21" s="49" t="s">
        <v>67</v>
      </c>
      <c r="C21" s="50" t="s">
        <v>68</v>
      </c>
      <c r="D21" s="51"/>
      <c r="E21" s="120">
        <v>0.90606947931361048</v>
      </c>
      <c r="F21" s="120">
        <v>1.7725110051502173E-2</v>
      </c>
      <c r="G21" s="120">
        <v>0.40295277177346572</v>
      </c>
      <c r="H21" s="120">
        <v>2.1440772857239342E-2</v>
      </c>
      <c r="I21" s="120">
        <v>4.0534785486327739E-2</v>
      </c>
      <c r="J21" s="120">
        <v>4.8641314583593297E-2</v>
      </c>
      <c r="K21" s="120">
        <v>5.4045667315103657E-2</v>
      </c>
      <c r="L21" s="120" t="s">
        <v>429</v>
      </c>
      <c r="M21" s="120">
        <v>0.15075193115410823</v>
      </c>
      <c r="N21" s="120">
        <v>5.5205256230196204E-3</v>
      </c>
      <c r="O21" s="120">
        <v>7.6470442655987634E-4</v>
      </c>
      <c r="P21" s="120">
        <v>5.694986896253426E-4</v>
      </c>
      <c r="Q21" s="120" t="s">
        <v>429</v>
      </c>
      <c r="R21" s="120" t="s">
        <v>429</v>
      </c>
      <c r="S21" s="120" t="s">
        <v>429</v>
      </c>
      <c r="T21" s="120" t="s">
        <v>429</v>
      </c>
      <c r="U21" s="120" t="s">
        <v>429</v>
      </c>
      <c r="V21" s="120" t="s">
        <v>429</v>
      </c>
      <c r="W21" s="120">
        <v>3.4871396215141598E-2</v>
      </c>
      <c r="X21" s="120">
        <v>3.3810661004317615E-4</v>
      </c>
      <c r="Y21" s="120">
        <v>8.7617828160980364E-4</v>
      </c>
      <c r="Z21" s="120">
        <v>1.9393177026150537E-4</v>
      </c>
      <c r="AA21" s="120">
        <v>1.5846994470117563E-4</v>
      </c>
      <c r="AB21" s="120">
        <v>1.5666866066156606E-3</v>
      </c>
      <c r="AC21" s="120">
        <v>4.7415612436599985E-3</v>
      </c>
      <c r="AD21" s="120">
        <v>5.4742361424889835E-2</v>
      </c>
      <c r="AE21" s="31"/>
      <c r="AF21" s="133">
        <v>2940.6362614371437</v>
      </c>
      <c r="AG21" s="133">
        <v>152.53379999999999</v>
      </c>
      <c r="AH21" s="133">
        <v>12708.475133995456</v>
      </c>
      <c r="AI21" s="133">
        <v>230.89869479999999</v>
      </c>
      <c r="AJ21" s="133">
        <v>0</v>
      </c>
      <c r="AK21" s="133"/>
      <c r="AL21" s="69" t="s">
        <v>50</v>
      </c>
    </row>
    <row r="22" spans="1:38" s="2" customFormat="1" ht="26.25" customHeight="1" x14ac:dyDescent="0.25">
      <c r="A22" s="49" t="s">
        <v>54</v>
      </c>
      <c r="B22" s="52" t="s">
        <v>69</v>
      </c>
      <c r="C22" s="50" t="s">
        <v>70</v>
      </c>
      <c r="D22" s="51"/>
      <c r="E22" s="120">
        <v>8.7465369768990886</v>
      </c>
      <c r="F22" s="120">
        <v>0.24159591983834106</v>
      </c>
      <c r="G22" s="120">
        <v>0.94925323050745225</v>
      </c>
      <c r="H22" s="120">
        <v>0.11398162891780958</v>
      </c>
      <c r="I22" s="120">
        <v>5.3633448567638173E-2</v>
      </c>
      <c r="J22" s="120">
        <v>6.4360138281165824E-2</v>
      </c>
      <c r="K22" s="120">
        <v>7.1511264756850892E-2</v>
      </c>
      <c r="L22" s="120" t="s">
        <v>429</v>
      </c>
      <c r="M22" s="120">
        <v>8.9057739172456856</v>
      </c>
      <c r="N22" s="120">
        <v>0.28202583530229752</v>
      </c>
      <c r="O22" s="120">
        <v>3.0629428748189903E-2</v>
      </c>
      <c r="P22" s="120">
        <v>0.1535421051403785</v>
      </c>
      <c r="Q22" s="120" t="s">
        <v>429</v>
      </c>
      <c r="R22" s="120" t="s">
        <v>429</v>
      </c>
      <c r="S22" s="120" t="s">
        <v>429</v>
      </c>
      <c r="T22" s="120" t="s">
        <v>429</v>
      </c>
      <c r="U22" s="120" t="s">
        <v>429</v>
      </c>
      <c r="V22" s="120" t="s">
        <v>429</v>
      </c>
      <c r="W22" s="120">
        <v>0.39448525473854013</v>
      </c>
      <c r="X22" s="120">
        <v>7.5389520289801423E-4</v>
      </c>
      <c r="Y22" s="120">
        <v>2.2430339573999043E-3</v>
      </c>
      <c r="Z22" s="120">
        <v>6.6180987033374677E-4</v>
      </c>
      <c r="AA22" s="120">
        <v>4.3198867953400395E-4</v>
      </c>
      <c r="AB22" s="120">
        <v>4.0907277101656691E-3</v>
      </c>
      <c r="AC22" s="120">
        <v>7.4227626759622273E-2</v>
      </c>
      <c r="AD22" s="120">
        <v>0.37833657436228374</v>
      </c>
      <c r="AE22" s="31"/>
      <c r="AF22" s="133">
        <v>3374.4295910560922</v>
      </c>
      <c r="AG22" s="133">
        <v>3260.2763756535728</v>
      </c>
      <c r="AH22" s="133">
        <v>14006.585100119441</v>
      </c>
      <c r="AI22" s="133">
        <v>0</v>
      </c>
      <c r="AJ22" s="133">
        <v>4155</v>
      </c>
      <c r="AK22" s="133"/>
      <c r="AL22" s="69" t="s">
        <v>50</v>
      </c>
    </row>
    <row r="23" spans="1:38" s="2" customFormat="1" ht="26.25" customHeight="1" x14ac:dyDescent="0.25">
      <c r="A23" s="49" t="s">
        <v>71</v>
      </c>
      <c r="B23" s="52" t="s">
        <v>394</v>
      </c>
      <c r="C23" s="50" t="s">
        <v>390</v>
      </c>
      <c r="D23" s="53"/>
      <c r="E23" s="120">
        <v>6.967581660683992</v>
      </c>
      <c r="F23" s="120">
        <v>0.8452308391860831</v>
      </c>
      <c r="G23" s="120">
        <v>0.11792293180802721</v>
      </c>
      <c r="H23" s="120">
        <v>1.9134033383671964E-3</v>
      </c>
      <c r="I23" s="120">
        <v>0.6607483611239745</v>
      </c>
      <c r="J23" s="120">
        <v>0.6607483611239745</v>
      </c>
      <c r="K23" s="120">
        <v>0.6607483611239745</v>
      </c>
      <c r="L23" s="120" t="s">
        <v>429</v>
      </c>
      <c r="M23" s="120">
        <v>6.751481134179711</v>
      </c>
      <c r="N23" s="120">
        <v>1.5368889981598368E-4</v>
      </c>
      <c r="O23" s="120">
        <v>1.4481017431808581E-4</v>
      </c>
      <c r="P23" s="120">
        <v>5.0683561011330038E-5</v>
      </c>
      <c r="Q23" s="120" t="s">
        <v>429</v>
      </c>
      <c r="R23" s="120" t="s">
        <v>429</v>
      </c>
      <c r="S23" s="120" t="s">
        <v>429</v>
      </c>
      <c r="T23" s="120" t="s">
        <v>429</v>
      </c>
      <c r="U23" s="120" t="s">
        <v>429</v>
      </c>
      <c r="V23" s="120" t="s">
        <v>429</v>
      </c>
      <c r="W23" s="120">
        <v>4.4317652720784396E-2</v>
      </c>
      <c r="X23" s="120">
        <v>3.3950938961592146E-3</v>
      </c>
      <c r="Y23" s="120">
        <v>1.8719588492323313E-2</v>
      </c>
      <c r="Z23" s="120">
        <v>2.0354210605221169E-2</v>
      </c>
      <c r="AA23" s="120">
        <v>5.4907301914501345E-3</v>
      </c>
      <c r="AB23" s="120">
        <v>4.795962318515383E-2</v>
      </c>
      <c r="AC23" s="120">
        <v>8.863530544156879E-3</v>
      </c>
      <c r="AD23" s="120">
        <v>7.5385144604759726E-6</v>
      </c>
      <c r="AE23" s="31"/>
      <c r="AF23" s="133">
        <v>7240.5087159042905</v>
      </c>
      <c r="AG23" s="133">
        <v>0</v>
      </c>
      <c r="AH23" s="133">
        <v>0</v>
      </c>
      <c r="AI23" s="133">
        <v>0</v>
      </c>
      <c r="AJ23" s="133">
        <v>0</v>
      </c>
      <c r="AK23" s="133"/>
      <c r="AL23" s="69" t="s">
        <v>50</v>
      </c>
    </row>
    <row r="24" spans="1:38" s="2" customFormat="1" ht="26.25" customHeight="1" x14ac:dyDescent="0.25">
      <c r="A24" s="49" t="s">
        <v>54</v>
      </c>
      <c r="B24" s="52" t="s">
        <v>72</v>
      </c>
      <c r="C24" s="50" t="s">
        <v>73</v>
      </c>
      <c r="D24" s="51"/>
      <c r="E24" s="120">
        <v>3.2158652845349609</v>
      </c>
      <c r="F24" s="120">
        <v>8.4134920606972599E-2</v>
      </c>
      <c r="G24" s="120">
        <v>1.4868409429744678</v>
      </c>
      <c r="H24" s="120">
        <v>8.7233464299965174E-2</v>
      </c>
      <c r="I24" s="120">
        <v>0.4528486366444584</v>
      </c>
      <c r="J24" s="120">
        <v>0.54341836397335019</v>
      </c>
      <c r="K24" s="120">
        <v>0.60379818219261128</v>
      </c>
      <c r="L24" s="120" t="s">
        <v>429</v>
      </c>
      <c r="M24" s="120">
        <v>1.4535734841433086</v>
      </c>
      <c r="N24" s="120">
        <v>0.26372827232362273</v>
      </c>
      <c r="O24" s="120">
        <v>2.5355740397194317E-2</v>
      </c>
      <c r="P24" s="120">
        <v>1.3306852254795247E-2</v>
      </c>
      <c r="Q24" s="120" t="s">
        <v>429</v>
      </c>
      <c r="R24" s="120" t="s">
        <v>429</v>
      </c>
      <c r="S24" s="120" t="s">
        <v>429</v>
      </c>
      <c r="T24" s="120" t="s">
        <v>429</v>
      </c>
      <c r="U24" s="120" t="s">
        <v>429</v>
      </c>
      <c r="V24" s="120" t="s">
        <v>429</v>
      </c>
      <c r="W24" s="120">
        <v>0.88332709851679458</v>
      </c>
      <c r="X24" s="120">
        <v>9.4972646153314785E-3</v>
      </c>
      <c r="Y24" s="120">
        <v>1.6338499401094192E-2</v>
      </c>
      <c r="Z24" s="120">
        <v>5.0752519227919759E-3</v>
      </c>
      <c r="AA24" s="120">
        <v>4.2709206078537154E-3</v>
      </c>
      <c r="AB24" s="120">
        <v>3.5181936547071364E-2</v>
      </c>
      <c r="AC24" s="120">
        <v>0.13752059587090495</v>
      </c>
      <c r="AD24" s="120">
        <v>0.11832241692423429</v>
      </c>
      <c r="AE24" s="31"/>
      <c r="AF24" s="133">
        <v>8655.7889358631328</v>
      </c>
      <c r="AG24" s="133">
        <v>120.26560400000069</v>
      </c>
      <c r="AH24" s="133">
        <v>18181.233255333871</v>
      </c>
      <c r="AI24" s="133">
        <v>9637.437845454544</v>
      </c>
      <c r="AJ24" s="133">
        <v>719.14912090909127</v>
      </c>
      <c r="AK24" s="133"/>
      <c r="AL24" s="69" t="s">
        <v>50</v>
      </c>
    </row>
    <row r="25" spans="1:38" s="2" customFormat="1" ht="26.25" customHeight="1" x14ac:dyDescent="0.25">
      <c r="A25" s="49" t="s">
        <v>74</v>
      </c>
      <c r="B25" s="52" t="s">
        <v>75</v>
      </c>
      <c r="C25" s="28" t="s">
        <v>76</v>
      </c>
      <c r="D25" s="51"/>
      <c r="E25" s="120">
        <v>0.98789355234050436</v>
      </c>
      <c r="F25" s="120">
        <v>0.3392178492639582</v>
      </c>
      <c r="G25" s="120">
        <v>7.7151699065379664E-2</v>
      </c>
      <c r="H25" s="120">
        <v>5.2556991370047046E-4</v>
      </c>
      <c r="I25" s="120">
        <v>8.3555279752907399E-2</v>
      </c>
      <c r="J25" s="120">
        <v>8.3555279752907399E-2</v>
      </c>
      <c r="K25" s="120">
        <v>8.3555279752907399E-2</v>
      </c>
      <c r="L25" s="120" t="s">
        <v>429</v>
      </c>
      <c r="M25" s="120">
        <v>1.105917824439429</v>
      </c>
      <c r="N25" s="120">
        <v>6.6844223802325927E-5</v>
      </c>
      <c r="O25" s="120">
        <v>6.6844223802325927E-5</v>
      </c>
      <c r="P25" s="120">
        <v>2.339547833081407E-5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3342.2111901162962</v>
      </c>
      <c r="AG25" s="133"/>
      <c r="AH25" s="133"/>
      <c r="AI25" s="133"/>
      <c r="AJ25" s="133"/>
      <c r="AK25" s="133"/>
      <c r="AL25" s="69" t="s">
        <v>50</v>
      </c>
    </row>
    <row r="26" spans="1:38" s="2" customFormat="1" ht="26.25" customHeight="1" x14ac:dyDescent="0.25">
      <c r="A26" s="49" t="s">
        <v>74</v>
      </c>
      <c r="B26" s="49" t="s">
        <v>77</v>
      </c>
      <c r="C26" s="50" t="s">
        <v>78</v>
      </c>
      <c r="D26" s="51"/>
      <c r="E26" s="120">
        <v>6.4925720914741095E-2</v>
      </c>
      <c r="F26" s="120">
        <v>8.6623065256819592E-2</v>
      </c>
      <c r="G26" s="120">
        <v>7.6922264006423872E-3</v>
      </c>
      <c r="H26" s="120">
        <v>1.1192255662724446E-4</v>
      </c>
      <c r="I26" s="120">
        <v>5.8945997177766189E-3</v>
      </c>
      <c r="J26" s="120">
        <v>5.8945997177766189E-3</v>
      </c>
      <c r="K26" s="120">
        <v>5.8945997177766189E-3</v>
      </c>
      <c r="L26" s="120" t="s">
        <v>429</v>
      </c>
      <c r="M26" s="120">
        <v>3.1599136399721659</v>
      </c>
      <c r="N26" s="120">
        <v>1.5148839465485211E-5</v>
      </c>
      <c r="O26" s="120">
        <v>6.5618767566260215E-6</v>
      </c>
      <c r="P26" s="120">
        <v>2.2966568648191077E-6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328.09383783130107</v>
      </c>
      <c r="AG26" s="133"/>
      <c r="AH26" s="133"/>
      <c r="AI26" s="133"/>
      <c r="AJ26" s="133"/>
      <c r="AK26" s="133"/>
      <c r="AL26" s="69" t="s">
        <v>50</v>
      </c>
    </row>
    <row r="27" spans="1:38" s="2" customFormat="1" ht="26.25" customHeight="1" x14ac:dyDescent="0.25">
      <c r="A27" s="49" t="s">
        <v>79</v>
      </c>
      <c r="B27" s="49" t="s">
        <v>80</v>
      </c>
      <c r="C27" s="50" t="s">
        <v>81</v>
      </c>
      <c r="D27" s="51"/>
      <c r="E27" s="120">
        <v>56.667994903940716</v>
      </c>
      <c r="F27" s="120">
        <v>15.135402042018484</v>
      </c>
      <c r="G27" s="120">
        <v>0.90783700308208026</v>
      </c>
      <c r="H27" s="120">
        <v>2.7717648092481952</v>
      </c>
      <c r="I27" s="120">
        <v>3.2666629623185992</v>
      </c>
      <c r="J27" s="120">
        <v>3.2666629623185992</v>
      </c>
      <c r="K27" s="120">
        <v>3.2666629623185992</v>
      </c>
      <c r="L27" s="120" t="s">
        <v>429</v>
      </c>
      <c r="M27" s="120">
        <v>127.44067559478586</v>
      </c>
      <c r="N27" s="120">
        <v>1.039038409046897E-2</v>
      </c>
      <c r="O27" s="120">
        <v>3.5190035854913686E-3</v>
      </c>
      <c r="P27" s="120">
        <v>1.2316512549219792E-3</v>
      </c>
      <c r="Q27" s="120" t="s">
        <v>429</v>
      </c>
      <c r="R27" s="120" t="s">
        <v>429</v>
      </c>
      <c r="S27" s="120" t="s">
        <v>429</v>
      </c>
      <c r="T27" s="120" t="s">
        <v>429</v>
      </c>
      <c r="U27" s="120" t="s">
        <v>429</v>
      </c>
      <c r="V27" s="120" t="s">
        <v>429</v>
      </c>
      <c r="W27" s="120">
        <v>0.61628877785429248</v>
      </c>
      <c r="X27" s="120">
        <v>5.5013748523420246E-2</v>
      </c>
      <c r="Y27" s="120">
        <v>6.1061742791658442E-2</v>
      </c>
      <c r="Z27" s="120">
        <v>4.1271839603142645E-2</v>
      </c>
      <c r="AA27" s="120">
        <v>5.7796953175723503E-2</v>
      </c>
      <c r="AB27" s="120">
        <v>0.21514428409394482</v>
      </c>
      <c r="AC27" s="120">
        <v>0.1232577555708585</v>
      </c>
      <c r="AD27" s="120">
        <v>6.1783437146388075E-4</v>
      </c>
      <c r="AE27" s="31"/>
      <c r="AF27" s="133">
        <v>177062.04221087735</v>
      </c>
      <c r="AG27" s="133"/>
      <c r="AH27" s="133">
        <v>0</v>
      </c>
      <c r="AI27" s="133">
        <v>0</v>
      </c>
      <c r="AJ27" s="133"/>
      <c r="AK27" s="133"/>
      <c r="AL27" s="69" t="s">
        <v>50</v>
      </c>
    </row>
    <row r="28" spans="1:38" s="2" customFormat="1" ht="26.25" customHeight="1" x14ac:dyDescent="0.25">
      <c r="A28" s="49" t="s">
        <v>79</v>
      </c>
      <c r="B28" s="49" t="s">
        <v>82</v>
      </c>
      <c r="C28" s="50" t="s">
        <v>83</v>
      </c>
      <c r="D28" s="51"/>
      <c r="E28" s="120">
        <v>9.2799797587409003</v>
      </c>
      <c r="F28" s="120">
        <v>0.48341439384357615</v>
      </c>
      <c r="G28" s="120">
        <v>0.21066008955684729</v>
      </c>
      <c r="H28" s="120">
        <v>2.0789977298145083E-2</v>
      </c>
      <c r="I28" s="120">
        <v>0.95059239923244898</v>
      </c>
      <c r="J28" s="120">
        <v>0.95059239923244898</v>
      </c>
      <c r="K28" s="120">
        <v>0.95059239923244898</v>
      </c>
      <c r="L28" s="120" t="s">
        <v>429</v>
      </c>
      <c r="M28" s="120">
        <v>10.18761361895003</v>
      </c>
      <c r="N28" s="120">
        <v>4.3310629185539678E-4</v>
      </c>
      <c r="O28" s="120">
        <v>3.8356577359469182E-4</v>
      </c>
      <c r="P28" s="120">
        <v>1.3424802075814215E-4</v>
      </c>
      <c r="Q28" s="120" t="s">
        <v>429</v>
      </c>
      <c r="R28" s="120" t="s">
        <v>429</v>
      </c>
      <c r="S28" s="120" t="s">
        <v>429</v>
      </c>
      <c r="T28" s="120" t="s">
        <v>429</v>
      </c>
      <c r="U28" s="120" t="s">
        <v>429</v>
      </c>
      <c r="V28" s="120" t="s">
        <v>429</v>
      </c>
      <c r="W28" s="120">
        <v>4.1934450950452742E-2</v>
      </c>
      <c r="X28" s="120">
        <v>8.8719513598169621E-3</v>
      </c>
      <c r="Y28" s="120">
        <v>9.7930453314276165E-3</v>
      </c>
      <c r="Z28" s="120">
        <v>7.1979158913678502E-3</v>
      </c>
      <c r="AA28" s="120">
        <v>8.4976750064185286E-3</v>
      </c>
      <c r="AB28" s="120">
        <v>3.4360587589030954E-2</v>
      </c>
      <c r="AC28" s="120">
        <v>8.3868901900905467E-3</v>
      </c>
      <c r="AD28" s="120">
        <v>7.4069332787909099E-5</v>
      </c>
      <c r="AE28" s="31"/>
      <c r="AF28" s="133">
        <v>19188.230645158816</v>
      </c>
      <c r="AG28" s="133"/>
      <c r="AH28" s="133">
        <v>0</v>
      </c>
      <c r="AI28" s="133">
        <v>0</v>
      </c>
      <c r="AJ28" s="133"/>
      <c r="AK28" s="133"/>
      <c r="AL28" s="69" t="s">
        <v>50</v>
      </c>
    </row>
    <row r="29" spans="1:38" s="2" customFormat="1" ht="26.25" customHeight="1" x14ac:dyDescent="0.25">
      <c r="A29" s="49" t="s">
        <v>79</v>
      </c>
      <c r="B29" s="49" t="s">
        <v>84</v>
      </c>
      <c r="C29" s="50" t="s">
        <v>85</v>
      </c>
      <c r="D29" s="51"/>
      <c r="E29" s="120">
        <v>85.75472089905125</v>
      </c>
      <c r="F29" s="120">
        <v>3.9503745606114151</v>
      </c>
      <c r="G29" s="120">
        <v>1.1272291094503708</v>
      </c>
      <c r="H29" s="120">
        <v>2.6235098305334412E-2</v>
      </c>
      <c r="I29" s="120">
        <v>2.2126828467024162</v>
      </c>
      <c r="J29" s="120">
        <v>2.2126828467024162</v>
      </c>
      <c r="K29" s="120">
        <v>2.2126828467024162</v>
      </c>
      <c r="L29" s="120" t="s">
        <v>429</v>
      </c>
      <c r="M29" s="120">
        <v>16.420517310304323</v>
      </c>
      <c r="N29" s="120">
        <v>2.3199036080504597E-3</v>
      </c>
      <c r="O29" s="120">
        <v>2.2672446343745575E-3</v>
      </c>
      <c r="P29" s="120">
        <v>7.9353562203109509E-4</v>
      </c>
      <c r="Q29" s="120" t="s">
        <v>429</v>
      </c>
      <c r="R29" s="120" t="s">
        <v>429</v>
      </c>
      <c r="S29" s="120" t="s">
        <v>429</v>
      </c>
      <c r="T29" s="120" t="s">
        <v>429</v>
      </c>
      <c r="U29" s="120" t="s">
        <v>429</v>
      </c>
      <c r="V29" s="120" t="s">
        <v>429</v>
      </c>
      <c r="W29" s="120">
        <v>0.65063683485231028</v>
      </c>
      <c r="X29" s="120">
        <v>8.2163955399610893E-3</v>
      </c>
      <c r="Y29" s="120">
        <v>4.9568106968400402E-2</v>
      </c>
      <c r="Z29" s="120">
        <v>5.5331734931044305E-2</v>
      </c>
      <c r="AA29" s="120">
        <v>1.2802322855241863E-2</v>
      </c>
      <c r="AB29" s="120">
        <v>0.12591856029464771</v>
      </c>
      <c r="AC29" s="120">
        <v>0.13012736697046207</v>
      </c>
      <c r="AD29" s="120">
        <v>1.1667727134832595E-4</v>
      </c>
      <c r="AE29" s="31"/>
      <c r="AF29" s="133">
        <v>113372.79595733398</v>
      </c>
      <c r="AG29" s="133"/>
      <c r="AH29" s="133">
        <v>0</v>
      </c>
      <c r="AI29" s="133">
        <v>0</v>
      </c>
      <c r="AJ29" s="133"/>
      <c r="AK29" s="133"/>
      <c r="AL29" s="69" t="s">
        <v>50</v>
      </c>
    </row>
    <row r="30" spans="1:38" s="2" customFormat="1" ht="26.25" customHeight="1" x14ac:dyDescent="0.25">
      <c r="A30" s="49" t="s">
        <v>79</v>
      </c>
      <c r="B30" s="49" t="s">
        <v>86</v>
      </c>
      <c r="C30" s="50" t="s">
        <v>87</v>
      </c>
      <c r="D30" s="51"/>
      <c r="E30" s="120">
        <v>0.24116102856906591</v>
      </c>
      <c r="F30" s="120">
        <v>2.5457410233977482</v>
      </c>
      <c r="G30" s="120">
        <v>9.212628086659163E-4</v>
      </c>
      <c r="H30" s="120">
        <v>1.8370525880120176E-3</v>
      </c>
      <c r="I30" s="120">
        <v>0.10503084300434989</v>
      </c>
      <c r="J30" s="120">
        <v>0.10503084300434989</v>
      </c>
      <c r="K30" s="120">
        <v>0.10503084300434989</v>
      </c>
      <c r="L30" s="120" t="s">
        <v>429</v>
      </c>
      <c r="M30" s="120">
        <v>10.412427934290463</v>
      </c>
      <c r="N30" s="120">
        <v>1.5013838766676665E-4</v>
      </c>
      <c r="O30" s="120">
        <v>3.0027677533353331E-5</v>
      </c>
      <c r="P30" s="120">
        <v>1.0509687136673665E-5</v>
      </c>
      <c r="Q30" s="120" t="s">
        <v>429</v>
      </c>
      <c r="R30" s="120" t="s">
        <v>429</v>
      </c>
      <c r="S30" s="120" t="s">
        <v>429</v>
      </c>
      <c r="T30" s="120" t="s">
        <v>429</v>
      </c>
      <c r="U30" s="120" t="s">
        <v>429</v>
      </c>
      <c r="V30" s="120" t="s">
        <v>429</v>
      </c>
      <c r="W30" s="120">
        <v>4.654290017669766E-3</v>
      </c>
      <c r="X30" s="120">
        <v>4.2608981327576145E-4</v>
      </c>
      <c r="Y30" s="120">
        <v>6.0841010158396648E-4</v>
      </c>
      <c r="Z30" s="120">
        <v>3.1203528049718473E-4</v>
      </c>
      <c r="AA30" s="120">
        <v>6.8821249649950124E-4</v>
      </c>
      <c r="AB30" s="120">
        <v>2.0347476918564137E-3</v>
      </c>
      <c r="AC30" s="120">
        <v>9.308580035339532E-4</v>
      </c>
      <c r="AD30" s="120">
        <v>1.6792566839186928E-5</v>
      </c>
      <c r="AE30" s="31"/>
      <c r="AF30" s="133">
        <v>1501.3838766676665</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2.3991687156741937</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1674.3679166059101</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0.63888316709087201</v>
      </c>
      <c r="J32" s="120">
        <v>1.181178352715812</v>
      </c>
      <c r="K32" s="120">
        <v>1.5665031197973278</v>
      </c>
      <c r="L32" s="120" t="s">
        <v>429</v>
      </c>
      <c r="M32" s="120" t="s">
        <v>431</v>
      </c>
      <c r="N32" s="120">
        <v>3.9057188240314176</v>
      </c>
      <c r="O32" s="120">
        <v>1.8112177395906273E-2</v>
      </c>
      <c r="P32" s="120" t="s">
        <v>431</v>
      </c>
      <c r="Q32" s="120" t="s">
        <v>429</v>
      </c>
      <c r="R32" s="120" t="s">
        <v>429</v>
      </c>
      <c r="S32" s="120" t="s">
        <v>429</v>
      </c>
      <c r="T32" s="120" t="s">
        <v>429</v>
      </c>
      <c r="U32" s="120" t="s">
        <v>429</v>
      </c>
      <c r="V32" s="120" t="s">
        <v>429</v>
      </c>
      <c r="W32" s="120" t="s">
        <v>431</v>
      </c>
      <c r="X32" s="120">
        <v>1.6729399866513438E-3</v>
      </c>
      <c r="Y32" s="120">
        <v>1.6729399866513438E-3</v>
      </c>
      <c r="Z32" s="120">
        <v>1.6729399866513438E-3</v>
      </c>
      <c r="AA32" s="120">
        <v>1.6729399866513438E-3</v>
      </c>
      <c r="AB32" s="120">
        <v>6.6917599466053751E-3</v>
      </c>
      <c r="AC32" s="120" t="s">
        <v>431</v>
      </c>
      <c r="AD32" s="120" t="s">
        <v>431</v>
      </c>
      <c r="AE32" s="31"/>
      <c r="AF32" s="133"/>
      <c r="AG32" s="133"/>
      <c r="AH32" s="133"/>
      <c r="AI32" s="133"/>
      <c r="AJ32" s="133"/>
      <c r="AK32" s="133">
        <v>56803.178631478637</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0.35366651792783305</v>
      </c>
      <c r="J33" s="120">
        <v>0.65493799616265336</v>
      </c>
      <c r="K33" s="120">
        <v>1.3098759923253076</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56803.178631478637</v>
      </c>
      <c r="AL33" s="69" t="s">
        <v>414</v>
      </c>
    </row>
    <row r="34" spans="1:38" s="2" customFormat="1" ht="26.25" customHeight="1" x14ac:dyDescent="0.25">
      <c r="A34" s="49" t="s">
        <v>71</v>
      </c>
      <c r="B34" s="49" t="s">
        <v>94</v>
      </c>
      <c r="C34" s="50" t="s">
        <v>95</v>
      </c>
      <c r="D34" s="51"/>
      <c r="E34" s="120">
        <v>1.5892204089950259</v>
      </c>
      <c r="F34" s="120">
        <v>0.25695057013857681</v>
      </c>
      <c r="G34" s="120">
        <v>7.2489285766939693E-2</v>
      </c>
      <c r="H34" s="120">
        <v>4.7584178164878515E-4</v>
      </c>
      <c r="I34" s="120">
        <v>0.44089106974451847</v>
      </c>
      <c r="J34" s="120">
        <v>0.80384106974451841</v>
      </c>
      <c r="K34" s="120">
        <v>1.8408410697445183</v>
      </c>
      <c r="L34" s="120" t="s">
        <v>429</v>
      </c>
      <c r="M34" s="120">
        <v>1.4830476378559467</v>
      </c>
      <c r="N34" s="120">
        <v>1.4468555851918071E-3</v>
      </c>
      <c r="O34" s="120">
        <v>1.2310052368451861E-4</v>
      </c>
      <c r="P34" s="120">
        <v>1.8258616524985911E-4</v>
      </c>
      <c r="Q34" s="120" t="s">
        <v>429</v>
      </c>
      <c r="R34" s="120" t="s">
        <v>429</v>
      </c>
      <c r="S34" s="120" t="s">
        <v>429</v>
      </c>
      <c r="T34" s="120" t="s">
        <v>429</v>
      </c>
      <c r="U34" s="120" t="s">
        <v>429</v>
      </c>
      <c r="V34" s="120" t="s">
        <v>429</v>
      </c>
      <c r="W34" s="120">
        <v>1.6355642303128338E-2</v>
      </c>
      <c r="X34" s="120">
        <v>8.6984373634132843E-4</v>
      </c>
      <c r="Y34" s="120">
        <v>5.2673870700669419E-3</v>
      </c>
      <c r="Z34" s="120">
        <v>5.8859426159096661E-3</v>
      </c>
      <c r="AA34" s="120">
        <v>1.3530902565309544E-3</v>
      </c>
      <c r="AB34" s="120">
        <v>1.3376263678848888E-2</v>
      </c>
      <c r="AC34" s="120">
        <v>3.2711284606256673E-3</v>
      </c>
      <c r="AD34" s="120">
        <v>1.8896152138618106E-6</v>
      </c>
      <c r="AE34" s="31"/>
      <c r="AF34" s="133">
        <v>1879.7406984966499</v>
      </c>
      <c r="AG34" s="133">
        <v>15.834390687886222</v>
      </c>
      <c r="AH34" s="133">
        <v>0</v>
      </c>
      <c r="AI34" s="133">
        <v>0</v>
      </c>
      <c r="AJ34" s="133">
        <v>0</v>
      </c>
      <c r="AK34" s="133"/>
      <c r="AL34" s="69" t="s">
        <v>50</v>
      </c>
    </row>
    <row r="35" spans="1:38" s="6" customFormat="1" ht="26.25" customHeight="1" x14ac:dyDescent="0.25">
      <c r="A35" s="49" t="s">
        <v>96</v>
      </c>
      <c r="B35" s="49" t="s">
        <v>97</v>
      </c>
      <c r="C35" s="50" t="s">
        <v>98</v>
      </c>
      <c r="D35" s="51"/>
      <c r="E35" s="120">
        <v>1.1139963718134958</v>
      </c>
      <c r="F35" s="120">
        <v>0.38478248999001941</v>
      </c>
      <c r="G35" s="120">
        <v>2.0187099576965593E-2</v>
      </c>
      <c r="H35" s="120">
        <v>2.5399374360465538E-4</v>
      </c>
      <c r="I35" s="120">
        <v>5.0996384961842375E-2</v>
      </c>
      <c r="J35" s="120">
        <v>5.0996384961842375E-2</v>
      </c>
      <c r="K35" s="120">
        <v>5.0996384961842375E-2</v>
      </c>
      <c r="L35" s="120" t="s">
        <v>429</v>
      </c>
      <c r="M35" s="120">
        <v>0.45053418131267092</v>
      </c>
      <c r="N35" s="120">
        <v>1.7165090770293848E-5</v>
      </c>
      <c r="O35" s="120">
        <v>1.7165090770293848E-5</v>
      </c>
      <c r="P35" s="120">
        <v>6.0077817696028475E-6</v>
      </c>
      <c r="Q35" s="120" t="s">
        <v>429</v>
      </c>
      <c r="R35" s="120" t="s">
        <v>429</v>
      </c>
      <c r="S35" s="120" t="s">
        <v>429</v>
      </c>
      <c r="T35" s="120" t="s">
        <v>429</v>
      </c>
      <c r="U35" s="120" t="s">
        <v>429</v>
      </c>
      <c r="V35" s="120" t="s">
        <v>429</v>
      </c>
      <c r="W35" s="120">
        <v>4.7203999618308078E-3</v>
      </c>
      <c r="X35" s="120">
        <v>1.5349761565441864E-3</v>
      </c>
      <c r="Y35" s="120">
        <v>1.245955478780093E-3</v>
      </c>
      <c r="Z35" s="120">
        <v>1.2214116769418725E-3</v>
      </c>
      <c r="AA35" s="120">
        <v>1.490485734227879E-3</v>
      </c>
      <c r="AB35" s="120">
        <v>5.4928290464940311E-3</v>
      </c>
      <c r="AC35" s="120">
        <v>9.440799923661617E-4</v>
      </c>
      <c r="AD35" s="120">
        <v>9.9383435841288582E-7</v>
      </c>
      <c r="AE35" s="31"/>
      <c r="AF35" s="133">
        <v>858.2545385146924</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0.62736526233427714</v>
      </c>
      <c r="F36" s="120">
        <v>0.61144651599413724</v>
      </c>
      <c r="G36" s="120">
        <v>8.60799466097633E-3</v>
      </c>
      <c r="H36" s="120">
        <v>1.4751542055498347E-4</v>
      </c>
      <c r="I36" s="120">
        <v>2.9325416569813308E-2</v>
      </c>
      <c r="J36" s="120">
        <v>2.9325416569813308E-2</v>
      </c>
      <c r="K36" s="120">
        <v>2.9325416569813308E-2</v>
      </c>
      <c r="L36" s="120" t="s">
        <v>429</v>
      </c>
      <c r="M36" s="120">
        <v>2.4306918211104231</v>
      </c>
      <c r="N36" s="120">
        <v>2.1328892079934008E-5</v>
      </c>
      <c r="O36" s="120">
        <v>1.1916157186138447E-5</v>
      </c>
      <c r="P36" s="120">
        <v>4.1706550151484566E-6</v>
      </c>
      <c r="Q36" s="120" t="s">
        <v>429</v>
      </c>
      <c r="R36" s="120" t="s">
        <v>429</v>
      </c>
      <c r="S36" s="120" t="s">
        <v>429</v>
      </c>
      <c r="T36" s="120" t="s">
        <v>429</v>
      </c>
      <c r="U36" s="120" t="s">
        <v>429</v>
      </c>
      <c r="V36" s="120" t="s">
        <v>429</v>
      </c>
      <c r="W36" s="120">
        <v>8.0421402661720737E-3</v>
      </c>
      <c r="X36" s="120">
        <v>3.1348546688773286E-4</v>
      </c>
      <c r="Y36" s="120">
        <v>1.4061269722741129E-3</v>
      </c>
      <c r="Z36" s="120">
        <v>1.4204420193105155E-3</v>
      </c>
      <c r="AA36" s="120">
        <v>5.4369073630225289E-4</v>
      </c>
      <c r="AB36" s="120">
        <v>3.683745194774614E-3</v>
      </c>
      <c r="AC36" s="120">
        <v>1.6084280532344148E-3</v>
      </c>
      <c r="AD36" s="120">
        <v>3.5620313062445086E-6</v>
      </c>
      <c r="AE36" s="31"/>
      <c r="AF36" s="133">
        <v>595.8078593069223</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1.0051186667347942</v>
      </c>
      <c r="F37" s="120">
        <v>3.3503955557826473E-3</v>
      </c>
      <c r="G37" s="120">
        <v>2.0102373334695885E-3</v>
      </c>
      <c r="H37" s="120">
        <v>6.7007911115652945E-3</v>
      </c>
      <c r="I37" s="120">
        <v>2.5127966668369857E-3</v>
      </c>
      <c r="J37" s="120">
        <v>3.0153560002043824E-3</v>
      </c>
      <c r="K37" s="120">
        <v>3.3503955557826473E-3</v>
      </c>
      <c r="L37" s="120" t="s">
        <v>429</v>
      </c>
      <c r="M37" s="120">
        <v>6.7007911115652949E-2</v>
      </c>
      <c r="N37" s="120">
        <v>1.0051186667347941E-5</v>
      </c>
      <c r="O37" s="120">
        <v>1.6751977778913238E-6</v>
      </c>
      <c r="P37" s="120">
        <v>6.7007911115652958E-4</v>
      </c>
      <c r="Q37" s="120" t="s">
        <v>429</v>
      </c>
      <c r="R37" s="120" t="s">
        <v>429</v>
      </c>
      <c r="S37" s="120" t="s">
        <v>429</v>
      </c>
      <c r="T37" s="120" t="s">
        <v>429</v>
      </c>
      <c r="U37" s="120" t="s">
        <v>429</v>
      </c>
      <c r="V37" s="120" t="s">
        <v>429</v>
      </c>
      <c r="W37" s="120">
        <v>1.340158222313059E-3</v>
      </c>
      <c r="X37" s="120">
        <v>1.4144760873686016E-5</v>
      </c>
      <c r="Y37" s="120">
        <v>2.121714131052902E-5</v>
      </c>
      <c r="Z37" s="120">
        <v>2.121714131052902E-5</v>
      </c>
      <c r="AA37" s="120">
        <v>2.121714131052902E-5</v>
      </c>
      <c r="AB37" s="120">
        <v>7.7796184805273066E-5</v>
      </c>
      <c r="AC37" s="120">
        <v>2.6803164446261181E-4</v>
      </c>
      <c r="AD37" s="120">
        <v>1.2061424000817529E-7</v>
      </c>
      <c r="AE37" s="31"/>
      <c r="AF37" s="133">
        <v>0</v>
      </c>
      <c r="AG37" s="133">
        <v>0</v>
      </c>
      <c r="AH37" s="133">
        <v>6700.7911115652951</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3.8151537352976468</v>
      </c>
      <c r="F39" s="120">
        <v>1.3342007958757964</v>
      </c>
      <c r="G39" s="120">
        <v>2.6324281136195458</v>
      </c>
      <c r="H39" s="120">
        <v>0.12531093827922749</v>
      </c>
      <c r="I39" s="120">
        <v>0.63810006024690802</v>
      </c>
      <c r="J39" s="120">
        <v>0.69558277058828866</v>
      </c>
      <c r="K39" s="120">
        <v>0.75351412009330421</v>
      </c>
      <c r="L39" s="120" t="s">
        <v>429</v>
      </c>
      <c r="M39" s="120">
        <v>12.127417367206602</v>
      </c>
      <c r="N39" s="120">
        <v>0.28400669047018384</v>
      </c>
      <c r="O39" s="120">
        <v>3.3443878489833802E-2</v>
      </c>
      <c r="P39" s="120">
        <v>2.3199115378643043E-2</v>
      </c>
      <c r="Q39" s="120" t="s">
        <v>429</v>
      </c>
      <c r="R39" s="120" t="s">
        <v>429</v>
      </c>
      <c r="S39" s="120" t="s">
        <v>429</v>
      </c>
      <c r="T39" s="120" t="s">
        <v>429</v>
      </c>
      <c r="U39" s="120" t="s">
        <v>429</v>
      </c>
      <c r="V39" s="120" t="s">
        <v>429</v>
      </c>
      <c r="W39" s="120">
        <v>1.8174425135839081</v>
      </c>
      <c r="X39" s="120">
        <v>8.5825317795999376E-2</v>
      </c>
      <c r="Y39" s="120">
        <v>0.12196535727934904</v>
      </c>
      <c r="Z39" s="120">
        <v>4.5211060733322074E-2</v>
      </c>
      <c r="AA39" s="120">
        <v>4.1947199532707945E-2</v>
      </c>
      <c r="AB39" s="120">
        <v>0.2949489353413785</v>
      </c>
      <c r="AC39" s="120">
        <v>1.1373744037965843</v>
      </c>
      <c r="AD39" s="120">
        <v>0.20093778690038291</v>
      </c>
      <c r="AE39" s="31"/>
      <c r="AF39" s="133">
        <v>30579.136639863573</v>
      </c>
      <c r="AG39" s="133">
        <v>1181.5373578974763</v>
      </c>
      <c r="AH39" s="133">
        <v>32210.071238106731</v>
      </c>
      <c r="AI39" s="133">
        <v>3615.5927999999999</v>
      </c>
      <c r="AJ39" s="133">
        <v>650</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12.858596648256489</v>
      </c>
      <c r="F41" s="120">
        <v>25.321553666927855</v>
      </c>
      <c r="G41" s="120">
        <v>7.2628452375501755</v>
      </c>
      <c r="H41" s="120">
        <v>0.53317588960400897</v>
      </c>
      <c r="I41" s="120">
        <v>6.8812361897398011</v>
      </c>
      <c r="J41" s="120">
        <v>7.2510317560924955</v>
      </c>
      <c r="K41" s="120">
        <v>7.747650464438542</v>
      </c>
      <c r="L41" s="120" t="s">
        <v>429</v>
      </c>
      <c r="M41" s="120">
        <v>241.08909759329657</v>
      </c>
      <c r="N41" s="120">
        <v>1.945858253401693</v>
      </c>
      <c r="O41" s="120">
        <v>0.21537951438336919</v>
      </c>
      <c r="P41" s="120">
        <v>0.17820867963719753</v>
      </c>
      <c r="Q41" s="120" t="s">
        <v>429</v>
      </c>
      <c r="R41" s="120" t="s">
        <v>429</v>
      </c>
      <c r="S41" s="120" t="s">
        <v>429</v>
      </c>
      <c r="T41" s="120" t="s">
        <v>429</v>
      </c>
      <c r="U41" s="120" t="s">
        <v>429</v>
      </c>
      <c r="V41" s="120" t="s">
        <v>429</v>
      </c>
      <c r="W41" s="120">
        <v>22.15204432565119</v>
      </c>
      <c r="X41" s="120">
        <v>1.9515543322349893</v>
      </c>
      <c r="Y41" s="120">
        <v>1.9304374912116671</v>
      </c>
      <c r="Z41" s="120">
        <v>0.71677150945820356</v>
      </c>
      <c r="AA41" s="120">
        <v>1.1080165543794556</v>
      </c>
      <c r="AB41" s="120">
        <v>5.7067798872843127</v>
      </c>
      <c r="AC41" s="120">
        <v>11.003321854595811</v>
      </c>
      <c r="AD41" s="120">
        <v>0.98372923849349025</v>
      </c>
      <c r="AE41" s="31"/>
      <c r="AF41" s="133">
        <v>69073.70323494426</v>
      </c>
      <c r="AG41" s="133">
        <v>5780.8506109734126</v>
      </c>
      <c r="AH41" s="133">
        <v>55089.668179906177</v>
      </c>
      <c r="AI41" s="133">
        <v>59111</v>
      </c>
      <c r="AJ41" s="133">
        <v>0</v>
      </c>
      <c r="AK41" s="133"/>
      <c r="AL41" s="69" t="s">
        <v>50</v>
      </c>
    </row>
    <row r="42" spans="1:38" s="2" customFormat="1" ht="26.25" customHeight="1" x14ac:dyDescent="0.25">
      <c r="A42" s="49" t="s">
        <v>71</v>
      </c>
      <c r="B42" s="49" t="s">
        <v>108</v>
      </c>
      <c r="C42" s="50" t="s">
        <v>109</v>
      </c>
      <c r="D42" s="51"/>
      <c r="E42" s="120">
        <v>0.97048123806024</v>
      </c>
      <c r="F42" s="120">
        <v>4.2612181348329958</v>
      </c>
      <c r="G42" s="120">
        <v>1.9994528087265949E-2</v>
      </c>
      <c r="H42" s="120">
        <v>2.7002119886010922E-4</v>
      </c>
      <c r="I42" s="120">
        <v>8.0616040585242271E-2</v>
      </c>
      <c r="J42" s="120">
        <v>8.0616040585242271E-2</v>
      </c>
      <c r="K42" s="120">
        <v>8.0616040585242271E-2</v>
      </c>
      <c r="L42" s="120" t="s">
        <v>429</v>
      </c>
      <c r="M42" s="120">
        <v>22.424797051670478</v>
      </c>
      <c r="N42" s="120">
        <v>1.4697033116334261E-4</v>
      </c>
      <c r="O42" s="120">
        <v>4.2696742320993939E-5</v>
      </c>
      <c r="P42" s="120">
        <v>1.4943859812347879E-5</v>
      </c>
      <c r="Q42" s="120" t="s">
        <v>429</v>
      </c>
      <c r="R42" s="120" t="s">
        <v>429</v>
      </c>
      <c r="S42" s="120" t="s">
        <v>429</v>
      </c>
      <c r="T42" s="120" t="s">
        <v>429</v>
      </c>
      <c r="U42" s="120" t="s">
        <v>429</v>
      </c>
      <c r="V42" s="120" t="s">
        <v>429</v>
      </c>
      <c r="W42" s="120">
        <v>6.4530108489712329E-2</v>
      </c>
      <c r="X42" s="120">
        <v>5.3712859416633427E-3</v>
      </c>
      <c r="Y42" s="120">
        <v>1.0921580702686191E-2</v>
      </c>
      <c r="Z42" s="120">
        <v>5.5845927021143053E-3</v>
      </c>
      <c r="AA42" s="120">
        <v>1.081542815998285E-2</v>
      </c>
      <c r="AB42" s="120">
        <v>3.2692887506446687E-2</v>
      </c>
      <c r="AC42" s="120">
        <v>1.2906021697942466E-2</v>
      </c>
      <c r="AD42" s="120">
        <v>3.2811332788681738E-5</v>
      </c>
      <c r="AE42" s="31"/>
      <c r="AF42" s="133">
        <v>2134.8371160496968</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0.79755489739725505</v>
      </c>
      <c r="F43" s="120">
        <v>1.540800549679761</v>
      </c>
      <c r="G43" s="120">
        <v>0.32987590677182649</v>
      </c>
      <c r="H43" s="120">
        <v>3.553161589237025E-2</v>
      </c>
      <c r="I43" s="120">
        <v>0.39406376349823324</v>
      </c>
      <c r="J43" s="120">
        <v>0.43271633001510507</v>
      </c>
      <c r="K43" s="120">
        <v>0.47446786326127088</v>
      </c>
      <c r="L43" s="120" t="s">
        <v>429</v>
      </c>
      <c r="M43" s="120">
        <v>12.121423563872582</v>
      </c>
      <c r="N43" s="120">
        <v>0.13639887717912033</v>
      </c>
      <c r="O43" s="120">
        <v>4.0195441567328349E-2</v>
      </c>
      <c r="P43" s="120">
        <v>1.1800068264503303E-2</v>
      </c>
      <c r="Q43" s="120" t="s">
        <v>429</v>
      </c>
      <c r="R43" s="120" t="s">
        <v>429</v>
      </c>
      <c r="S43" s="120" t="s">
        <v>429</v>
      </c>
      <c r="T43" s="120" t="s">
        <v>429</v>
      </c>
      <c r="U43" s="120" t="s">
        <v>429</v>
      </c>
      <c r="V43" s="120" t="s">
        <v>429</v>
      </c>
      <c r="W43" s="120">
        <v>1.2147214297278901</v>
      </c>
      <c r="X43" s="120">
        <v>0.12315535564111216</v>
      </c>
      <c r="Y43" s="120">
        <v>0.19240155773285417</v>
      </c>
      <c r="Z43" s="120">
        <v>6.0661089453888185E-2</v>
      </c>
      <c r="AA43" s="120">
        <v>5.0783889562306728E-2</v>
      </c>
      <c r="AB43" s="120">
        <v>0.42700189239016118</v>
      </c>
      <c r="AC43" s="120">
        <v>0.5596853814534678</v>
      </c>
      <c r="AD43" s="120">
        <v>1.5979753353443003E-2</v>
      </c>
      <c r="AE43" s="31"/>
      <c r="AF43" s="133">
        <v>2555.3025341749212</v>
      </c>
      <c r="AG43" s="133">
        <v>93.392934253502574</v>
      </c>
      <c r="AH43" s="133">
        <v>594.50839174835255</v>
      </c>
      <c r="AI43" s="133">
        <v>5661</v>
      </c>
      <c r="AJ43" s="133">
        <v>0</v>
      </c>
      <c r="AK43" s="133"/>
      <c r="AL43" s="69" t="s">
        <v>50</v>
      </c>
    </row>
    <row r="44" spans="1:38" s="2" customFormat="1" ht="26.25" customHeight="1" x14ac:dyDescent="0.25">
      <c r="A44" s="49" t="s">
        <v>71</v>
      </c>
      <c r="B44" s="49" t="s">
        <v>112</v>
      </c>
      <c r="C44" s="50" t="s">
        <v>113</v>
      </c>
      <c r="D44" s="51"/>
      <c r="E44" s="120">
        <v>9.3047217767354695</v>
      </c>
      <c r="F44" s="120">
        <v>3.3534374791934329</v>
      </c>
      <c r="G44" s="120">
        <v>0.1672098408739349</v>
      </c>
      <c r="H44" s="120">
        <v>4.1111725433048375E-3</v>
      </c>
      <c r="I44" s="120">
        <v>1.5528795848138368</v>
      </c>
      <c r="J44" s="120">
        <v>1.5528795848138368</v>
      </c>
      <c r="K44" s="120">
        <v>1.5528795848138368</v>
      </c>
      <c r="L44" s="120" t="s">
        <v>429</v>
      </c>
      <c r="M44" s="120">
        <v>16.168631254853704</v>
      </c>
      <c r="N44" s="120">
        <v>2.4327981504868211E-4</v>
      </c>
      <c r="O44" s="120">
        <v>2.091395201234206E-4</v>
      </c>
      <c r="P44" s="120">
        <v>7.3198832043197212E-5</v>
      </c>
      <c r="Q44" s="120" t="s">
        <v>429</v>
      </c>
      <c r="R44" s="120" t="s">
        <v>429</v>
      </c>
      <c r="S44" s="120" t="s">
        <v>429</v>
      </c>
      <c r="T44" s="120" t="s">
        <v>429</v>
      </c>
      <c r="U44" s="120" t="s">
        <v>429</v>
      </c>
      <c r="V44" s="120" t="s">
        <v>429</v>
      </c>
      <c r="W44" s="120">
        <v>7.4796892339854315E-2</v>
      </c>
      <c r="X44" s="120">
        <v>5.1657885827984251E-3</v>
      </c>
      <c r="Y44" s="120">
        <v>2.701967505454508E-2</v>
      </c>
      <c r="Z44" s="120">
        <v>2.8886758674672795E-2</v>
      </c>
      <c r="AA44" s="120">
        <v>8.5209873048040525E-3</v>
      </c>
      <c r="AB44" s="120">
        <v>6.9593209616820348E-2</v>
      </c>
      <c r="AC44" s="120">
        <v>1.4959378467970864E-2</v>
      </c>
      <c r="AD44" s="120">
        <v>2.4908375478529046E-5</v>
      </c>
      <c r="AE44" s="31"/>
      <c r="AF44" s="133">
        <v>10456.976006171029</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8.9284421983797449E-2</v>
      </c>
      <c r="F47" s="120">
        <v>1.5142540060426339E-2</v>
      </c>
      <c r="G47" s="120">
        <v>1.3351251770573851E-2</v>
      </c>
      <c r="H47" s="120">
        <v>9.3313108066467686E-5</v>
      </c>
      <c r="I47" s="120">
        <v>1.610057540548384E-2</v>
      </c>
      <c r="J47" s="120">
        <v>1.610057540548384E-2</v>
      </c>
      <c r="K47" s="120">
        <v>1.610057540548384E-2</v>
      </c>
      <c r="L47" s="120" t="s">
        <v>429</v>
      </c>
      <c r="M47" s="120">
        <v>0.26030039892851653</v>
      </c>
      <c r="N47" s="120">
        <v>1.1669502480747774E-5</v>
      </c>
      <c r="O47" s="120">
        <v>1.1669502480747774E-5</v>
      </c>
      <c r="P47" s="120">
        <v>4.0843258682617207E-6</v>
      </c>
      <c r="Q47" s="120" t="s">
        <v>429</v>
      </c>
      <c r="R47" s="120" t="s">
        <v>429</v>
      </c>
      <c r="S47" s="120" t="s">
        <v>429</v>
      </c>
      <c r="T47" s="120" t="s">
        <v>429</v>
      </c>
      <c r="U47" s="120" t="s">
        <v>429</v>
      </c>
      <c r="V47" s="120" t="s">
        <v>429</v>
      </c>
      <c r="W47" s="120">
        <v>1.4863050435476701E-4</v>
      </c>
      <c r="X47" s="120">
        <v>1.1246869483492604E-5</v>
      </c>
      <c r="Y47" s="120">
        <v>6.8106042983372004E-5</v>
      </c>
      <c r="Z47" s="120">
        <v>7.610381683830007E-5</v>
      </c>
      <c r="AA47" s="120">
        <v>1.749513030765515E-5</v>
      </c>
      <c r="AB47" s="120">
        <v>1.729518596128198E-4</v>
      </c>
      <c r="AC47" s="120">
        <v>2.9726100870953405E-5</v>
      </c>
      <c r="AD47" s="120">
        <v>2.68652756273424E-8</v>
      </c>
      <c r="AE47" s="31"/>
      <c r="AF47" s="133">
        <v>583.47512403738858</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0.2304766</v>
      </c>
      <c r="G48" s="120" t="s">
        <v>431</v>
      </c>
      <c r="H48" s="120" t="s">
        <v>431</v>
      </c>
      <c r="I48" s="120">
        <v>0.10144868300000001</v>
      </c>
      <c r="J48" s="120">
        <v>0.34698912700000012</v>
      </c>
      <c r="K48" s="120">
        <v>0.73496834600000005</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1.1523829999999999</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1.395103</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0.50268599999999997</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1.2056821900000003</v>
      </c>
      <c r="AL51" s="69" t="s">
        <v>131</v>
      </c>
    </row>
    <row r="52" spans="1:38" s="2" customFormat="1" ht="26.25" customHeight="1" x14ac:dyDescent="0.25">
      <c r="A52" s="49" t="s">
        <v>120</v>
      </c>
      <c r="B52" s="52" t="s">
        <v>132</v>
      </c>
      <c r="C52" s="28" t="s">
        <v>393</v>
      </c>
      <c r="D52" s="55"/>
      <c r="E52" s="120" t="s">
        <v>431</v>
      </c>
      <c r="F52" s="120">
        <v>1.141</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8.8188327399999995</v>
      </c>
      <c r="AL52" s="69" t="s">
        <v>133</v>
      </c>
    </row>
    <row r="53" spans="1:38" s="2" customFormat="1" ht="26.25" customHeight="1" x14ac:dyDescent="0.25">
      <c r="A53" s="49" t="s">
        <v>120</v>
      </c>
      <c r="B53" s="52" t="s">
        <v>134</v>
      </c>
      <c r="C53" s="28" t="s">
        <v>135</v>
      </c>
      <c r="D53" s="55"/>
      <c r="E53" s="120" t="s">
        <v>431</v>
      </c>
      <c r="F53" s="120">
        <v>1.1179999999999999</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2.2229999999999999</v>
      </c>
      <c r="AL53" s="69" t="s">
        <v>136</v>
      </c>
    </row>
    <row r="54" spans="1:38" s="2" customFormat="1" ht="37.5" customHeight="1" x14ac:dyDescent="0.25">
      <c r="A54" s="49" t="s">
        <v>120</v>
      </c>
      <c r="B54" s="52" t="s">
        <v>137</v>
      </c>
      <c r="C54" s="28" t="s">
        <v>138</v>
      </c>
      <c r="D54" s="55"/>
      <c r="E54" s="120" t="s">
        <v>431</v>
      </c>
      <c r="F54" s="120">
        <v>0.96347723618847581</v>
      </c>
      <c r="G54" s="120">
        <v>4.8983759999999994E-2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2030</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431</v>
      </c>
      <c r="J56" s="120" t="s">
        <v>431</v>
      </c>
      <c r="K56" s="120" t="s">
        <v>431</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5.3975453056000003E-2</v>
      </c>
      <c r="J57" s="120">
        <v>6.0722384687999995E-2</v>
      </c>
      <c r="K57" s="120">
        <v>6.746931632E-2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3119.808</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6.0147711779999995E-2</v>
      </c>
      <c r="J58" s="120">
        <v>8.3281447079999987E-2</v>
      </c>
      <c r="K58" s="120">
        <v>9.2534941200000012E-2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754.15599999999995</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476.90100000000001</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0.56475612207600734</v>
      </c>
      <c r="J60" s="120">
        <v>5.0495881201000001</v>
      </c>
      <c r="K60" s="120">
        <v>10.781947232648974</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0.10384353243692199</v>
      </c>
      <c r="J61" s="120">
        <v>1.0384353243692199</v>
      </c>
      <c r="K61" s="120">
        <v>2.0768706487384399</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11977339.381421221</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0.22669999999999998</v>
      </c>
      <c r="F64" s="120" t="s">
        <v>433</v>
      </c>
      <c r="G64" s="120" t="s">
        <v>433</v>
      </c>
      <c r="H64" s="120">
        <v>1.1300000000000001E-2</v>
      </c>
      <c r="I64" s="120" t="s">
        <v>431</v>
      </c>
      <c r="J64" s="120" t="s">
        <v>431</v>
      </c>
      <c r="K64" s="120" t="s">
        <v>431</v>
      </c>
      <c r="L64" s="120" t="s">
        <v>429</v>
      </c>
      <c r="M64" s="120">
        <v>2.6000000000000002E-2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510.887</v>
      </c>
      <c r="AL64" s="69" t="s">
        <v>161</v>
      </c>
    </row>
    <row r="65" spans="1:38" s="2" customFormat="1" ht="26.25" customHeight="1" x14ac:dyDescent="0.25">
      <c r="A65" s="49" t="s">
        <v>54</v>
      </c>
      <c r="B65" s="52" t="s">
        <v>162</v>
      </c>
      <c r="C65" s="50" t="s">
        <v>163</v>
      </c>
      <c r="D65" s="51"/>
      <c r="E65" s="120">
        <v>0.38289999999999996</v>
      </c>
      <c r="F65" s="120" t="s">
        <v>431</v>
      </c>
      <c r="G65" s="120" t="s">
        <v>431</v>
      </c>
      <c r="H65" s="120">
        <v>4.0000000000000002E-4</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558.226</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32.01</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7.7299999999999994E-2</v>
      </c>
      <c r="F70" s="120">
        <v>0.49829199999999996</v>
      </c>
      <c r="G70" s="120">
        <v>0.57150214285715084</v>
      </c>
      <c r="H70" s="120">
        <v>6.2428000000000004E-2</v>
      </c>
      <c r="I70" s="120">
        <v>0.14506792082632891</v>
      </c>
      <c r="J70" s="120">
        <v>0.27510776045807361</v>
      </c>
      <c r="K70" s="120">
        <v>0.46923670233102921</v>
      </c>
      <c r="L70" s="120" t="s">
        <v>429</v>
      </c>
      <c r="M70" s="120">
        <v>11.068</v>
      </c>
      <c r="N70" s="120">
        <v>8.3641709704631109E-4</v>
      </c>
      <c r="O70" s="120">
        <v>6.6913367763704894E-4</v>
      </c>
      <c r="P70" s="120">
        <v>9.025050613086828E-5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7.4258510624057888E-2</v>
      </c>
      <c r="F72" s="120">
        <v>0.25299442005728062</v>
      </c>
      <c r="G72" s="120">
        <v>4.5590174675911969E-2</v>
      </c>
      <c r="H72" s="120" t="s">
        <v>433</v>
      </c>
      <c r="I72" s="120">
        <v>0.8089472849999999</v>
      </c>
      <c r="J72" s="120">
        <v>1.8679319674999999</v>
      </c>
      <c r="K72" s="120">
        <v>2.6623836499999998</v>
      </c>
      <c r="L72" s="120" t="s">
        <v>429</v>
      </c>
      <c r="M72" s="120">
        <v>1.9971531119580945</v>
      </c>
      <c r="N72" s="120">
        <v>5.6754393422515701</v>
      </c>
      <c r="O72" s="120">
        <v>0.18956235835384991</v>
      </c>
      <c r="P72" s="120">
        <v>0.26133738051984584</v>
      </c>
      <c r="Q72" s="120" t="s">
        <v>429</v>
      </c>
      <c r="R72" s="120" t="s">
        <v>429</v>
      </c>
      <c r="S72" s="120" t="s">
        <v>429</v>
      </c>
      <c r="T72" s="120" t="s">
        <v>429</v>
      </c>
      <c r="U72" s="120" t="s">
        <v>429</v>
      </c>
      <c r="V72" s="120" t="s">
        <v>429</v>
      </c>
      <c r="W72" s="120">
        <v>2.8518054091200002</v>
      </c>
      <c r="X72" s="120">
        <v>4.1156480284828698E-2</v>
      </c>
      <c r="Y72" s="120">
        <v>4.7416248578656027E-2</v>
      </c>
      <c r="Z72" s="120">
        <v>3.3542880585003453E-2</v>
      </c>
      <c r="AA72" s="120">
        <v>3.1557322374420695E-2</v>
      </c>
      <c r="AB72" s="120">
        <v>0.15367293182290889</v>
      </c>
      <c r="AC72" s="120">
        <v>3.1514028336461761</v>
      </c>
      <c r="AD72" s="120">
        <v>27.3795875</v>
      </c>
      <c r="AE72" s="31"/>
      <c r="AF72" s="133"/>
      <c r="AG72" s="133"/>
      <c r="AH72" s="133"/>
      <c r="AI72" s="133"/>
      <c r="AJ72" s="133"/>
      <c r="AK72" s="133">
        <v>5706.64</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1.107E-2</v>
      </c>
      <c r="J73" s="120">
        <v>1.1685000000000001E-2</v>
      </c>
      <c r="K73" s="120">
        <v>1.23E-2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12.3</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8.615530000000008E-4</v>
      </c>
      <c r="J74" s="120">
        <v>2.1930440000000016E-3</v>
      </c>
      <c r="K74" s="120">
        <v>3.1329200000000026E-3</v>
      </c>
      <c r="L74" s="120" t="s">
        <v>429</v>
      </c>
      <c r="M74" s="120" t="s">
        <v>431</v>
      </c>
      <c r="N74" s="120">
        <v>3.1329200000000001E-2</v>
      </c>
      <c r="O74" s="120" t="s">
        <v>431</v>
      </c>
      <c r="P74" s="120" t="s">
        <v>431</v>
      </c>
      <c r="Q74" s="120" t="s">
        <v>429</v>
      </c>
      <c r="R74" s="120" t="s">
        <v>429</v>
      </c>
      <c r="S74" s="120" t="s">
        <v>429</v>
      </c>
      <c r="T74" s="120" t="s">
        <v>429</v>
      </c>
      <c r="U74" s="120" t="s">
        <v>429</v>
      </c>
      <c r="V74" s="120" t="s">
        <v>429</v>
      </c>
      <c r="W74" s="120">
        <v>1.096522</v>
      </c>
      <c r="X74" s="120" t="s">
        <v>434</v>
      </c>
      <c r="Y74" s="120" t="s">
        <v>434</v>
      </c>
      <c r="Z74" s="120" t="s">
        <v>434</v>
      </c>
      <c r="AA74" s="120" t="s">
        <v>434</v>
      </c>
      <c r="AB74" s="120" t="s">
        <v>434</v>
      </c>
      <c r="AC74" s="120">
        <v>0.548261</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1.7632799999999998E-4</v>
      </c>
      <c r="J76" s="120">
        <v>3.5265599999999997E-4</v>
      </c>
      <c r="K76" s="120">
        <v>4.4082000000000002E-4</v>
      </c>
      <c r="L76" s="120" t="s">
        <v>429</v>
      </c>
      <c r="M76" s="120" t="s">
        <v>431</v>
      </c>
      <c r="N76" s="120">
        <v>0.52898400000000001</v>
      </c>
      <c r="O76" s="120">
        <v>4.4082000000000001E-3</v>
      </c>
      <c r="P76" s="120" t="s">
        <v>434</v>
      </c>
      <c r="Q76" s="120" t="s">
        <v>429</v>
      </c>
      <c r="R76" s="120" t="s">
        <v>429</v>
      </c>
      <c r="S76" s="120" t="s">
        <v>429</v>
      </c>
      <c r="T76" s="120" t="s">
        <v>429</v>
      </c>
      <c r="U76" s="120" t="s">
        <v>429</v>
      </c>
      <c r="V76" s="120" t="s">
        <v>429</v>
      </c>
      <c r="W76" s="120">
        <v>6.6123000000000001E-2</v>
      </c>
      <c r="X76" s="120" t="s">
        <v>431</v>
      </c>
      <c r="Y76" s="120" t="s">
        <v>431</v>
      </c>
      <c r="Z76" s="120" t="s">
        <v>431</v>
      </c>
      <c r="AA76" s="120" t="s">
        <v>431</v>
      </c>
      <c r="AB76" s="120" t="s">
        <v>431</v>
      </c>
      <c r="AC76" s="120" t="s">
        <v>431</v>
      </c>
      <c r="AD76" s="120">
        <v>5.7306599999999998E-5</v>
      </c>
      <c r="AE76" s="31"/>
      <c r="AF76" s="133"/>
      <c r="AG76" s="133"/>
      <c r="AH76" s="133"/>
      <c r="AI76" s="133"/>
      <c r="AJ76" s="133"/>
      <c r="AK76" s="133">
        <v>22.041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8.1961439999999997E-2</v>
      </c>
      <c r="H78" s="120" t="s">
        <v>431</v>
      </c>
      <c r="I78" s="120">
        <v>1.1797480000000001E-2</v>
      </c>
      <c r="J78" s="120">
        <v>1.5523E-2</v>
      </c>
      <c r="K78" s="120">
        <v>1.9869439999999999E-2</v>
      </c>
      <c r="L78" s="120" t="s">
        <v>429</v>
      </c>
      <c r="M78" s="120" t="s">
        <v>434</v>
      </c>
      <c r="N78" s="120">
        <v>0.42160468000000001</v>
      </c>
      <c r="O78" s="120">
        <v>1.055564E-2</v>
      </c>
      <c r="P78" s="120">
        <v>4.9673599999999997E-3</v>
      </c>
      <c r="Q78" s="120" t="s">
        <v>429</v>
      </c>
      <c r="R78" s="120" t="s">
        <v>429</v>
      </c>
      <c r="S78" s="120" t="s">
        <v>429</v>
      </c>
      <c r="T78" s="120" t="s">
        <v>429</v>
      </c>
      <c r="U78" s="120" t="s">
        <v>429</v>
      </c>
      <c r="V78" s="120" t="s">
        <v>429</v>
      </c>
      <c r="W78" s="120">
        <v>0.24836799999999998</v>
      </c>
      <c r="X78" s="120" t="s">
        <v>434</v>
      </c>
      <c r="Y78" s="120" t="s">
        <v>434</v>
      </c>
      <c r="Z78" s="120" t="s">
        <v>434</v>
      </c>
      <c r="AA78" s="120" t="s">
        <v>434</v>
      </c>
      <c r="AB78" s="120" t="s">
        <v>434</v>
      </c>
      <c r="AC78" s="120">
        <v>8.0719600000000002E-2</v>
      </c>
      <c r="AD78" s="120">
        <v>2.2974040000000001E-4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1.9681278356202713E-2</v>
      </c>
      <c r="F80" s="120">
        <v>0.15749339458530301</v>
      </c>
      <c r="G80" s="120">
        <v>2.2284046091883948E-3</v>
      </c>
      <c r="H80" s="120" t="s">
        <v>431</v>
      </c>
      <c r="I80" s="120" t="s">
        <v>434</v>
      </c>
      <c r="J80" s="120" t="s">
        <v>434</v>
      </c>
      <c r="K80" s="120" t="s">
        <v>434</v>
      </c>
      <c r="L80" s="120" t="s">
        <v>429</v>
      </c>
      <c r="M80" s="120">
        <v>0.11138250420643407</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17.77540867124069</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20.986387948395226</v>
      </c>
      <c r="AL82" s="69" t="s">
        <v>220</v>
      </c>
    </row>
    <row r="83" spans="1:38" s="2" customFormat="1" ht="26.25" customHeight="1" x14ac:dyDescent="0.25">
      <c r="A83" s="49" t="s">
        <v>54</v>
      </c>
      <c r="B83" s="58" t="s">
        <v>212</v>
      </c>
      <c r="C83" s="28" t="s">
        <v>213</v>
      </c>
      <c r="D83" s="51"/>
      <c r="E83" s="120" t="s">
        <v>431</v>
      </c>
      <c r="F83" s="120">
        <v>1.8023474999999997E-2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1201.5650000000001</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14.492601586531332</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34.910565598713845</v>
      </c>
      <c r="AL85" s="69" t="s">
        <v>217</v>
      </c>
    </row>
    <row r="86" spans="1:38" s="2" customFormat="1" ht="26.25" customHeight="1" x14ac:dyDescent="0.25">
      <c r="A86" s="49" t="s">
        <v>209</v>
      </c>
      <c r="B86" s="28" t="s">
        <v>218</v>
      </c>
      <c r="C86" s="50" t="s">
        <v>219</v>
      </c>
      <c r="D86" s="51"/>
      <c r="E86" s="120" t="s">
        <v>431</v>
      </c>
      <c r="F86" s="120">
        <v>5.9481233305126064</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12.110121450595859</v>
      </c>
      <c r="AL86" s="69" t="s">
        <v>220</v>
      </c>
    </row>
    <row r="87" spans="1:38" s="2" customFormat="1" ht="26.25" customHeight="1" x14ac:dyDescent="0.25">
      <c r="A87" s="49" t="s">
        <v>209</v>
      </c>
      <c r="B87" s="28" t="s">
        <v>221</v>
      </c>
      <c r="C87" s="50" t="s">
        <v>222</v>
      </c>
      <c r="D87" s="51"/>
      <c r="E87" s="120" t="s">
        <v>431</v>
      </c>
      <c r="F87" s="120">
        <v>0.25303784123536416</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0.31636672188129117</v>
      </c>
      <c r="AL87" s="69" t="s">
        <v>220</v>
      </c>
    </row>
    <row r="88" spans="1:38" s="2" customFormat="1" ht="26.25" customHeight="1" x14ac:dyDescent="0.25">
      <c r="A88" s="49" t="s">
        <v>209</v>
      </c>
      <c r="B88" s="28" t="s">
        <v>223</v>
      </c>
      <c r="C88" s="50" t="s">
        <v>224</v>
      </c>
      <c r="D88" s="51"/>
      <c r="E88" s="120" t="s">
        <v>431</v>
      </c>
      <c r="F88" s="120">
        <v>5.4489711511942573</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24.182886377770849</v>
      </c>
      <c r="AL88" s="69" t="s">
        <v>413</v>
      </c>
    </row>
    <row r="89" spans="1:38" s="2" customFormat="1" ht="26.25" customHeight="1" x14ac:dyDescent="0.25">
      <c r="A89" s="49" t="s">
        <v>209</v>
      </c>
      <c r="B89" s="28" t="s">
        <v>225</v>
      </c>
      <c r="C89" s="50" t="s">
        <v>226</v>
      </c>
      <c r="D89" s="51"/>
      <c r="E89" s="120" t="s">
        <v>431</v>
      </c>
      <c r="F89" s="120">
        <v>5.8270674029382166</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10.616386638988484</v>
      </c>
      <c r="AL89" s="69" t="s">
        <v>413</v>
      </c>
    </row>
    <row r="90" spans="1:38" s="7" customFormat="1" ht="26.25" customHeight="1" x14ac:dyDescent="0.25">
      <c r="A90" s="49" t="s">
        <v>209</v>
      </c>
      <c r="B90" s="28" t="s">
        <v>227</v>
      </c>
      <c r="C90" s="50" t="s">
        <v>228</v>
      </c>
      <c r="D90" s="51"/>
      <c r="E90" s="120" t="s">
        <v>431</v>
      </c>
      <c r="F90" s="120">
        <v>5.6609346250966865</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10.363796014393836</v>
      </c>
      <c r="AL90" s="69" t="s">
        <v>413</v>
      </c>
    </row>
    <row r="91" spans="1:38" s="2" customFormat="1" ht="26.25" customHeight="1" x14ac:dyDescent="0.25">
      <c r="A91" s="49" t="s">
        <v>209</v>
      </c>
      <c r="B91" s="52" t="s">
        <v>405</v>
      </c>
      <c r="C91" s="28" t="s">
        <v>229</v>
      </c>
      <c r="D91" s="51"/>
      <c r="E91" s="120">
        <v>2.8647095886477649E-2</v>
      </c>
      <c r="F91" s="120">
        <v>7.57494956805288E-2</v>
      </c>
      <c r="G91" s="120">
        <v>5.5265516800000001E-3</v>
      </c>
      <c r="H91" s="120">
        <v>6.6950497329379022E-2</v>
      </c>
      <c r="I91" s="120">
        <v>0.51761886965716464</v>
      </c>
      <c r="J91" s="120">
        <v>0.60542150197716471</v>
      </c>
      <c r="K91" s="120">
        <v>0.62355664341716466</v>
      </c>
      <c r="L91" s="120" t="s">
        <v>429</v>
      </c>
      <c r="M91" s="120">
        <v>0.87543918146717692</v>
      </c>
      <c r="N91" s="120">
        <v>1.4347074560000002</v>
      </c>
      <c r="O91" s="120">
        <v>8.7222276459432938E-2</v>
      </c>
      <c r="P91" s="120">
        <v>1.0430908799999999E-4</v>
      </c>
      <c r="Q91" s="120" t="s">
        <v>429</v>
      </c>
      <c r="R91" s="120" t="s">
        <v>429</v>
      </c>
      <c r="S91" s="120" t="s">
        <v>429</v>
      </c>
      <c r="T91" s="120" t="s">
        <v>429</v>
      </c>
      <c r="U91" s="120" t="s">
        <v>429</v>
      </c>
      <c r="V91" s="120" t="s">
        <v>429</v>
      </c>
      <c r="W91" s="120">
        <v>1.5650722248043139E-3</v>
      </c>
      <c r="X91" s="120">
        <v>1.7372301695327884E-3</v>
      </c>
      <c r="Y91" s="120">
        <v>7.0428250116194124E-4</v>
      </c>
      <c r="Z91" s="120">
        <v>7.0428250116194124E-4</v>
      </c>
      <c r="AA91" s="120">
        <v>7.0428250116194124E-4</v>
      </c>
      <c r="AB91" s="120">
        <v>3.8500776730186121E-3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2.1584659400000001</v>
      </c>
      <c r="G93" s="120" t="s">
        <v>431</v>
      </c>
      <c r="H93" s="120" t="s">
        <v>431</v>
      </c>
      <c r="I93" s="120">
        <v>3.0351791599999997E-4</v>
      </c>
      <c r="J93" s="120">
        <v>9.0965576600000007E-4</v>
      </c>
      <c r="K93" s="120">
        <v>1.9207834980000001E-3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1.2976811594202898E-2</v>
      </c>
      <c r="Y93" s="120">
        <v>1.1904347826086957E-2</v>
      </c>
      <c r="Z93" s="120">
        <v>4.5043478260869563E-3</v>
      </c>
      <c r="AA93" s="120">
        <v>7.6144927536231878E-3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0.15523114610006297</v>
      </c>
      <c r="J95" s="120">
        <v>0.38807786525015747</v>
      </c>
      <c r="K95" s="120">
        <v>0.97019466312539349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0.13751603185101327</v>
      </c>
      <c r="F99" s="120">
        <v>9.9765802660428271</v>
      </c>
      <c r="G99" s="120" t="s">
        <v>431</v>
      </c>
      <c r="H99" s="120">
        <v>6.1466456338355968</v>
      </c>
      <c r="I99" s="120">
        <v>1.31101095E-2</v>
      </c>
      <c r="J99" s="120">
        <v>5.8995492749999996E-2</v>
      </c>
      <c r="K99" s="120">
        <v>0.13110109500000003</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557.87699999999995</v>
      </c>
      <c r="AL99" s="69" t="s">
        <v>246</v>
      </c>
    </row>
    <row r="100" spans="1:38" s="2" customFormat="1" ht="26.25" customHeight="1" x14ac:dyDescent="0.25">
      <c r="A100" s="49" t="s">
        <v>244</v>
      </c>
      <c r="B100" s="49" t="s">
        <v>247</v>
      </c>
      <c r="C100" s="50" t="s">
        <v>409</v>
      </c>
      <c r="D100" s="60"/>
      <c r="E100" s="120">
        <v>0.18321465205968396</v>
      </c>
      <c r="F100" s="120">
        <v>16.15279473944517</v>
      </c>
      <c r="G100" s="120" t="s">
        <v>431</v>
      </c>
      <c r="H100" s="120">
        <v>8.9204806902633464</v>
      </c>
      <c r="I100" s="120">
        <v>3.5112666000000001E-2</v>
      </c>
      <c r="J100" s="120">
        <v>0.15800699700000001</v>
      </c>
      <c r="K100" s="120">
        <v>0.35112665999999998</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1494.1559999999999</v>
      </c>
      <c r="AL100" s="69" t="s">
        <v>246</v>
      </c>
    </row>
    <row r="101" spans="1:38" s="2" customFormat="1" ht="26.25" customHeight="1" x14ac:dyDescent="0.25">
      <c r="A101" s="49" t="s">
        <v>244</v>
      </c>
      <c r="B101" s="49" t="s">
        <v>248</v>
      </c>
      <c r="C101" s="50" t="s">
        <v>249</v>
      </c>
      <c r="D101" s="60"/>
      <c r="E101" s="120">
        <v>3.4857856290833336E-2</v>
      </c>
      <c r="F101" s="120">
        <v>0.10537098653929663</v>
      </c>
      <c r="G101" s="120" t="s">
        <v>431</v>
      </c>
      <c r="H101" s="120">
        <v>0.78243726530976199</v>
      </c>
      <c r="I101" s="120">
        <v>7.6491324999999992E-3</v>
      </c>
      <c r="J101" s="120">
        <v>3.4421096250000005E-2</v>
      </c>
      <c r="K101" s="120">
        <v>7.6491324999999999E-2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325.495</v>
      </c>
      <c r="AL101" s="69" t="s">
        <v>246</v>
      </c>
    </row>
    <row r="102" spans="1:38" s="2" customFormat="1" ht="26.25" customHeight="1" x14ac:dyDescent="0.25">
      <c r="A102" s="49" t="s">
        <v>244</v>
      </c>
      <c r="B102" s="49" t="s">
        <v>250</v>
      </c>
      <c r="C102" s="50" t="s">
        <v>387</v>
      </c>
      <c r="D102" s="60"/>
      <c r="E102" s="120">
        <v>2.6021715726601044E-2</v>
      </c>
      <c r="F102" s="120">
        <v>1.3476537209662047</v>
      </c>
      <c r="G102" s="120" t="s">
        <v>431</v>
      </c>
      <c r="H102" s="120">
        <v>7.1942929814256766</v>
      </c>
      <c r="I102" s="120">
        <v>3.0408826215000004E-2</v>
      </c>
      <c r="J102" s="120">
        <v>0.13683971796750002</v>
      </c>
      <c r="K102" s="120">
        <v>0.30408826214999995</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3244.866</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7.8900666173333349E-3</v>
      </c>
      <c r="F104" s="120">
        <v>1.789312518936876E-2</v>
      </c>
      <c r="G104" s="120" t="s">
        <v>431</v>
      </c>
      <c r="H104" s="120">
        <v>0.1663363752426667</v>
      </c>
      <c r="I104" s="120">
        <v>8.3275675000000007E-4</v>
      </c>
      <c r="J104" s="120">
        <v>3.7474053750000008E-3</v>
      </c>
      <c r="K104" s="120">
        <v>8.327567499999999E-3</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54.606999999999999</v>
      </c>
      <c r="AL104" s="69" t="s">
        <v>246</v>
      </c>
    </row>
    <row r="105" spans="1:38" s="2" customFormat="1" ht="26.25" customHeight="1" x14ac:dyDescent="0.25">
      <c r="A105" s="49" t="s">
        <v>244</v>
      </c>
      <c r="B105" s="49" t="s">
        <v>255</v>
      </c>
      <c r="C105" s="50" t="s">
        <v>256</v>
      </c>
      <c r="D105" s="60"/>
      <c r="E105" s="120">
        <v>4.7767320395337154E-2</v>
      </c>
      <c r="F105" s="120">
        <v>0.18838672924662031</v>
      </c>
      <c r="G105" s="120" t="s">
        <v>431</v>
      </c>
      <c r="H105" s="120">
        <v>1.1526690655250285</v>
      </c>
      <c r="I105" s="120">
        <v>1.327848E-3</v>
      </c>
      <c r="J105" s="120">
        <v>5.9753160000000005E-3</v>
      </c>
      <c r="K105" s="120">
        <v>1.327848E-2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87.072000000000003</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9.0457037516351993E-2</v>
      </c>
      <c r="F107" s="120">
        <v>0.33796212558373451</v>
      </c>
      <c r="G107" s="120" t="s">
        <v>431</v>
      </c>
      <c r="H107" s="120">
        <v>1.0107945346452298</v>
      </c>
      <c r="I107" s="120">
        <v>1.0245228109999999E-2</v>
      </c>
      <c r="J107" s="120">
        <v>4.6103526494999998E-2</v>
      </c>
      <c r="K107" s="120">
        <v>0.1024522811</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6525.6229999999996</v>
      </c>
      <c r="AL107" s="69" t="s">
        <v>246</v>
      </c>
    </row>
    <row r="108" spans="1:38" s="2" customFormat="1" ht="26.25" customHeight="1" x14ac:dyDescent="0.25">
      <c r="A108" s="49" t="s">
        <v>244</v>
      </c>
      <c r="B108" s="49" t="s">
        <v>260</v>
      </c>
      <c r="C108" s="50" t="s">
        <v>381</v>
      </c>
      <c r="D108" s="60"/>
      <c r="E108" s="120">
        <v>3.1939058783824505E-2</v>
      </c>
      <c r="F108" s="120">
        <v>0.40217854465661518</v>
      </c>
      <c r="G108" s="120" t="s">
        <v>431</v>
      </c>
      <c r="H108" s="120">
        <v>0.60206531258658424</v>
      </c>
      <c r="I108" s="120">
        <v>9.1511139500000012E-3</v>
      </c>
      <c r="J108" s="120">
        <v>4.1180012774999997E-2</v>
      </c>
      <c r="K108" s="120">
        <v>9.1511139499999991E-2</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5828.7349999999997</v>
      </c>
      <c r="AL108" s="69" t="s">
        <v>246</v>
      </c>
    </row>
    <row r="109" spans="1:38" s="2" customFormat="1" ht="26.25" customHeight="1" x14ac:dyDescent="0.25">
      <c r="A109" s="49" t="s">
        <v>244</v>
      </c>
      <c r="B109" s="49" t="s">
        <v>261</v>
      </c>
      <c r="C109" s="50" t="s">
        <v>382</v>
      </c>
      <c r="D109" s="60"/>
      <c r="E109" s="120">
        <v>1.1252178561972508E-2</v>
      </c>
      <c r="F109" s="120">
        <v>0.12103607065334869</v>
      </c>
      <c r="G109" s="120" t="s">
        <v>431</v>
      </c>
      <c r="H109" s="120">
        <v>0.29257608202141239</v>
      </c>
      <c r="I109" s="120">
        <v>8.636114700000001E-4</v>
      </c>
      <c r="J109" s="120">
        <v>3.8862516149999996E-3</v>
      </c>
      <c r="K109" s="120">
        <v>8.636114700000001E-3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550.07100000000003</v>
      </c>
      <c r="AL109" s="69" t="s">
        <v>246</v>
      </c>
    </row>
    <row r="110" spans="1:38" s="2" customFormat="1" ht="26.25" customHeight="1" x14ac:dyDescent="0.25">
      <c r="A110" s="49" t="s">
        <v>244</v>
      </c>
      <c r="B110" s="49" t="s">
        <v>262</v>
      </c>
      <c r="C110" s="50" t="s">
        <v>383</v>
      </c>
      <c r="D110" s="60"/>
      <c r="E110" s="120">
        <v>1.0651966818960897E-3</v>
      </c>
      <c r="F110" s="120">
        <v>8.0466931895776805E-3</v>
      </c>
      <c r="G110" s="120" t="s">
        <v>431</v>
      </c>
      <c r="H110" s="120">
        <v>2.4009548102158582E-2</v>
      </c>
      <c r="I110" s="120">
        <v>1.9266412000000001E-4</v>
      </c>
      <c r="J110" s="120">
        <v>8.6698853999999997E-4</v>
      </c>
      <c r="K110" s="120">
        <v>1.9266411999999998E-3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122.71599999999999</v>
      </c>
      <c r="AL110" s="69" t="s">
        <v>246</v>
      </c>
    </row>
    <row r="111" spans="1:38" s="2" customFormat="1" ht="26.25" customHeight="1" x14ac:dyDescent="0.25">
      <c r="A111" s="49" t="s">
        <v>244</v>
      </c>
      <c r="B111" s="49" t="s">
        <v>263</v>
      </c>
      <c r="C111" s="50" t="s">
        <v>377</v>
      </c>
      <c r="D111" s="60"/>
      <c r="E111" s="120">
        <v>1.3572654200000001E-3</v>
      </c>
      <c r="F111" s="120">
        <v>4.1028454276656754E-3</v>
      </c>
      <c r="G111" s="120" t="s">
        <v>431</v>
      </c>
      <c r="H111" s="120">
        <v>3.0465873594285715E-2</v>
      </c>
      <c r="I111" s="120">
        <v>6.4668300000000006E-5</v>
      </c>
      <c r="J111" s="120">
        <v>2.9100734999999998E-4</v>
      </c>
      <c r="K111" s="120">
        <v>6.46683E-4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41.19</v>
      </c>
      <c r="AL111" s="69" t="s">
        <v>246</v>
      </c>
    </row>
    <row r="112" spans="1:38" s="2" customFormat="1" ht="26.25" customHeight="1" x14ac:dyDescent="0.25">
      <c r="A112" s="49" t="s">
        <v>264</v>
      </c>
      <c r="B112" s="49" t="s">
        <v>265</v>
      </c>
      <c r="C112" s="50" t="s">
        <v>266</v>
      </c>
      <c r="D112" s="51"/>
      <c r="E112" s="120">
        <v>4.4400000000000004</v>
      </c>
      <c r="F112" s="120" t="s">
        <v>431</v>
      </c>
      <c r="G112" s="120" t="s">
        <v>431</v>
      </c>
      <c r="H112" s="120">
        <v>4.1448338268798786</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111000000</v>
      </c>
      <c r="AL112" s="69" t="s">
        <v>419</v>
      </c>
    </row>
    <row r="113" spans="1:38" s="2" customFormat="1" ht="26.25" customHeight="1" x14ac:dyDescent="0.25">
      <c r="A113" s="49" t="s">
        <v>264</v>
      </c>
      <c r="B113" s="61" t="s">
        <v>267</v>
      </c>
      <c r="C113" s="62" t="s">
        <v>268</v>
      </c>
      <c r="D113" s="51"/>
      <c r="E113" s="120">
        <v>5.2145636100120489</v>
      </c>
      <c r="F113" s="120">
        <v>9.9550676327112502</v>
      </c>
      <c r="G113" s="120" t="s">
        <v>431</v>
      </c>
      <c r="H113" s="120">
        <v>22.923264510940715</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6.1130282435874095E-2</v>
      </c>
      <c r="F114" s="120" t="s">
        <v>431</v>
      </c>
      <c r="G114" s="120" t="s">
        <v>431</v>
      </c>
      <c r="H114" s="120">
        <v>0.19867341791659082</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0.25920229923125099</v>
      </c>
      <c r="F115" s="120" t="s">
        <v>431</v>
      </c>
      <c r="G115" s="120" t="s">
        <v>431</v>
      </c>
      <c r="H115" s="120">
        <v>0.51840459846250198</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6.5854191382299268E-2</v>
      </c>
      <c r="G116" s="120" t="s">
        <v>431</v>
      </c>
      <c r="H116" s="120">
        <v>0.76108615809170344</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0.13803169000000001</v>
      </c>
      <c r="J119" s="120">
        <v>3.5888239400000002</v>
      </c>
      <c r="K119" s="120">
        <v>3.5888239400000002</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7.4547064700000009E-3</v>
      </c>
      <c r="J120" s="120">
        <v>2.3639790899999999E-2</v>
      </c>
      <c r="K120" s="120">
        <v>4.9945920890000009E-2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1.7123973218438404</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0.5224573400000001</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4.3773882689671785E-2</v>
      </c>
      <c r="F123" s="120">
        <v>4.6751514162423576E-2</v>
      </c>
      <c r="G123" s="120">
        <v>4.6787112479726896E-3</v>
      </c>
      <c r="H123" s="120">
        <v>3.2468328803695261E-2</v>
      </c>
      <c r="I123" s="120">
        <v>8.1004642155633466E-2</v>
      </c>
      <c r="J123" s="120">
        <v>8.5214819006095371E-2</v>
      </c>
      <c r="K123" s="120">
        <v>8.6606318289582679E-2</v>
      </c>
      <c r="L123" s="120" t="s">
        <v>429</v>
      </c>
      <c r="M123" s="120">
        <v>1.0463890306431367</v>
      </c>
      <c r="N123" s="120">
        <v>3.2085192207586557E-3</v>
      </c>
      <c r="O123" s="120">
        <v>7.5073600235461453E-3</v>
      </c>
      <c r="P123" s="120">
        <v>1.4583833282412033E-3</v>
      </c>
      <c r="Q123" s="120" t="s">
        <v>429</v>
      </c>
      <c r="R123" s="120" t="s">
        <v>429</v>
      </c>
      <c r="S123" s="120" t="s">
        <v>429</v>
      </c>
      <c r="T123" s="120" t="s">
        <v>429</v>
      </c>
      <c r="U123" s="120" t="s">
        <v>429</v>
      </c>
      <c r="V123" s="120" t="s">
        <v>429</v>
      </c>
      <c r="W123" s="120">
        <v>0.17431479999999999</v>
      </c>
      <c r="X123" s="120">
        <v>1.5473564909248411E-2</v>
      </c>
      <c r="Y123" s="120">
        <v>3.8257693598536792E-2</v>
      </c>
      <c r="Z123" s="120">
        <v>1.0810518280567297E-2</v>
      </c>
      <c r="AA123" s="120">
        <v>3.4681471714182741E-3</v>
      </c>
      <c r="AB123" s="120">
        <v>6.8009923959770791E-2</v>
      </c>
      <c r="AC123" s="120">
        <v>3.4862959999999998E-2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9.4923465287358871E-2</v>
      </c>
      <c r="G125" s="120" t="s">
        <v>433</v>
      </c>
      <c r="H125" s="120">
        <v>3.1641155095786288E-3</v>
      </c>
      <c r="I125" s="120">
        <v>1.927881062887608E-2</v>
      </c>
      <c r="J125" s="120">
        <v>6.1256866030461099E-2</v>
      </c>
      <c r="K125" s="120">
        <v>0.12947897977200001</v>
      </c>
      <c r="L125" s="120" t="s">
        <v>429</v>
      </c>
      <c r="M125" s="120">
        <v>7.1668641569212523</v>
      </c>
      <c r="N125" s="120">
        <v>9.4923465287358882E-4</v>
      </c>
      <c r="O125" s="120">
        <v>9.4923465287358882E-4</v>
      </c>
      <c r="P125" s="120">
        <v>6.3282310191572582E-6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2276.5844309999998</v>
      </c>
      <c r="AL125" s="69" t="s">
        <v>426</v>
      </c>
    </row>
    <row r="126" spans="1:38" s="2" customFormat="1" ht="26.25" customHeight="1" x14ac:dyDescent="0.25">
      <c r="A126" s="49" t="s">
        <v>289</v>
      </c>
      <c r="B126" s="49" t="s">
        <v>292</v>
      </c>
      <c r="C126" s="50" t="s">
        <v>293</v>
      </c>
      <c r="D126" s="51"/>
      <c r="E126" s="120" t="s">
        <v>431</v>
      </c>
      <c r="F126" s="120" t="s">
        <v>431</v>
      </c>
      <c r="G126" s="120" t="s">
        <v>431</v>
      </c>
      <c r="H126" s="120">
        <v>0.88696201972754518</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951.49243581038775</v>
      </c>
      <c r="AL126" s="69" t="s">
        <v>425</v>
      </c>
    </row>
    <row r="127" spans="1:38" s="2" customFormat="1" ht="26.25" customHeight="1" x14ac:dyDescent="0.25">
      <c r="A127" s="49" t="s">
        <v>289</v>
      </c>
      <c r="B127" s="49" t="s">
        <v>294</v>
      </c>
      <c r="C127" s="50" t="s">
        <v>295</v>
      </c>
      <c r="D127" s="51"/>
      <c r="E127" s="120" t="s">
        <v>431</v>
      </c>
      <c r="F127" s="120" t="s">
        <v>431</v>
      </c>
      <c r="G127" s="120" t="s">
        <v>431</v>
      </c>
      <c r="H127" s="120">
        <v>0.20867480149566978</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2.418E-2</v>
      </c>
      <c r="F129" s="120">
        <v>1.209E-3</v>
      </c>
      <c r="G129" s="120">
        <v>5.4405000000000002E-2</v>
      </c>
      <c r="H129" s="120">
        <v>3.3E-4</v>
      </c>
      <c r="I129" s="120">
        <v>1.2E-5</v>
      </c>
      <c r="J129" s="120">
        <v>2.1000000000000002E-5</v>
      </c>
      <c r="K129" s="120">
        <v>3.0000000000000001E-5</v>
      </c>
      <c r="L129" s="120" t="s">
        <v>429</v>
      </c>
      <c r="M129" s="120">
        <v>1.8135E-3</v>
      </c>
      <c r="N129" s="120">
        <v>1.7999999999999998E-4</v>
      </c>
      <c r="O129" s="120">
        <v>3.8999999999999999E-5</v>
      </c>
      <c r="P129" s="120">
        <v>8.9999999999999992E-5</v>
      </c>
      <c r="Q129" s="120" t="s">
        <v>429</v>
      </c>
      <c r="R129" s="120" t="s">
        <v>429</v>
      </c>
      <c r="S129" s="120" t="s">
        <v>429</v>
      </c>
      <c r="T129" s="120" t="s">
        <v>429</v>
      </c>
      <c r="U129" s="120" t="s">
        <v>429</v>
      </c>
      <c r="V129" s="120" t="s">
        <v>429</v>
      </c>
      <c r="W129" s="120">
        <v>1.1100000000000001E-3</v>
      </c>
      <c r="X129" s="120">
        <v>3.5683199999999999E-6</v>
      </c>
      <c r="Y129" s="120">
        <v>7.6204799999999996E-6</v>
      </c>
      <c r="Z129" s="120">
        <v>4.0320000000000005E-6</v>
      </c>
      <c r="AA129" s="120">
        <v>4.9391999999999992E-6</v>
      </c>
      <c r="AB129" s="120">
        <v>2.016E-5</v>
      </c>
      <c r="AC129" s="120">
        <v>1.1100000000000001E-3</v>
      </c>
      <c r="AD129" s="120" t="s">
        <v>431</v>
      </c>
      <c r="AE129" s="31"/>
      <c r="AF129" s="133"/>
      <c r="AG129" s="133"/>
      <c r="AH129" s="133"/>
      <c r="AI129" s="133"/>
      <c r="AJ129" s="133"/>
      <c r="AK129" s="133">
        <v>3</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v>1.24E-5</v>
      </c>
      <c r="J131" s="120">
        <v>2.1700000000000002E-5</v>
      </c>
      <c r="K131" s="120">
        <v>3.1000000000000001E-5</v>
      </c>
      <c r="L131" s="120" t="s">
        <v>429</v>
      </c>
      <c r="M131" s="120">
        <v>2.604E-3</v>
      </c>
      <c r="N131" s="120">
        <v>7.7499999999999999E-3</v>
      </c>
      <c r="O131" s="120">
        <v>6.2E-4</v>
      </c>
      <c r="P131" s="120">
        <v>7.1299999999999998E-4</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5.3927920145372312E-3</v>
      </c>
      <c r="F133" s="120">
        <v>5.7523114821730458E-4</v>
      </c>
      <c r="G133" s="120">
        <v>2.0312849921423569E-3</v>
      </c>
      <c r="H133" s="120" t="s">
        <v>431</v>
      </c>
      <c r="I133" s="120">
        <v>2.099593690993162E-4</v>
      </c>
      <c r="J133" s="120">
        <v>2.362042902367307E-4</v>
      </c>
      <c r="K133" s="120">
        <v>2.6244921137414523E-4</v>
      </c>
      <c r="L133" s="120" t="s">
        <v>429</v>
      </c>
      <c r="M133" s="120">
        <v>7.7296685541700313E-3</v>
      </c>
      <c r="N133" s="120">
        <v>3.5951946763581539E-7</v>
      </c>
      <c r="O133" s="120">
        <v>9.0419146110407576E-5</v>
      </c>
      <c r="P133" s="120">
        <v>1.7975973381790768E-2</v>
      </c>
      <c r="Q133" s="120" t="s">
        <v>429</v>
      </c>
      <c r="R133" s="120" t="s">
        <v>429</v>
      </c>
      <c r="S133" s="120" t="s">
        <v>429</v>
      </c>
      <c r="T133" s="120" t="s">
        <v>429</v>
      </c>
      <c r="U133" s="120" t="s">
        <v>429</v>
      </c>
      <c r="V133" s="120" t="s">
        <v>429</v>
      </c>
      <c r="W133" s="120">
        <v>0.14920057906886339</v>
      </c>
      <c r="X133" s="120">
        <v>2.8042518475593601E-6</v>
      </c>
      <c r="Y133" s="120">
        <v>1.5315529321285737E-6</v>
      </c>
      <c r="Z133" s="120">
        <v>1.3661739770160986E-6</v>
      </c>
      <c r="AA133" s="120">
        <v>1.4884105960122757E-6</v>
      </c>
      <c r="AB133" s="120">
        <v>7.1903893527163088E-6</v>
      </c>
      <c r="AC133" s="120">
        <v>2.9840115813772678E-2</v>
      </c>
      <c r="AD133" s="120">
        <v>7.370149086534215E-3</v>
      </c>
      <c r="AE133" s="31"/>
      <c r="AF133" s="133"/>
      <c r="AG133" s="133"/>
      <c r="AH133" s="133"/>
      <c r="AI133" s="133"/>
      <c r="AJ133" s="133"/>
      <c r="AK133" s="133">
        <v>17975.973381790769</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1.5063353143449152E-2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0.21568102808865972</v>
      </c>
      <c r="J139" s="120">
        <v>0.21568102808865972</v>
      </c>
      <c r="K139" s="120">
        <v>0.21568102808865972</v>
      </c>
      <c r="L139" s="120" t="s">
        <v>429</v>
      </c>
      <c r="M139" s="120" t="s">
        <v>434</v>
      </c>
      <c r="N139" s="120">
        <v>6.1953022013678583E-4</v>
      </c>
      <c r="O139" s="120">
        <v>1.2489464501391498E-3</v>
      </c>
      <c r="P139" s="120">
        <v>1.2489464501391498E-3</v>
      </c>
      <c r="Q139" s="120" t="s">
        <v>429</v>
      </c>
      <c r="R139" s="120" t="s">
        <v>429</v>
      </c>
      <c r="S139" s="120" t="s">
        <v>429</v>
      </c>
      <c r="T139" s="120" t="s">
        <v>429</v>
      </c>
      <c r="U139" s="120" t="s">
        <v>429</v>
      </c>
      <c r="V139" s="120" t="s">
        <v>429</v>
      </c>
      <c r="W139" s="120">
        <v>2.2037303856693495</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241.41744236186625</v>
      </c>
      <c r="F141" s="121">
        <f t="shared" ref="F141:AD141" si="0">SUM(F14:F140)</f>
        <v>167.03716294060973</v>
      </c>
      <c r="G141" s="121">
        <f t="shared" si="0"/>
        <v>31.177030573137337</v>
      </c>
      <c r="H141" s="121">
        <f t="shared" si="0"/>
        <v>60.292811910069062</v>
      </c>
      <c r="I141" s="121">
        <f t="shared" si="0"/>
        <v>23.297792441259585</v>
      </c>
      <c r="J141" s="121">
        <f t="shared" si="0"/>
        <v>36.4224932285534</v>
      </c>
      <c r="K141" s="121">
        <f t="shared" si="0"/>
        <v>48.758943605178743</v>
      </c>
      <c r="L141" s="121">
        <f t="shared" si="0"/>
        <v>0</v>
      </c>
      <c r="M141" s="121">
        <f t="shared" si="0"/>
        <v>670.29646047214339</v>
      </c>
      <c r="N141" s="121">
        <f t="shared" si="0"/>
        <v>17.801950554259868</v>
      </c>
      <c r="O141" s="121">
        <f t="shared" si="0"/>
        <v>1.0008512334248123</v>
      </c>
      <c r="P141" s="121">
        <f t="shared" si="0"/>
        <v>0.98231573527234228</v>
      </c>
      <c r="Q141" s="121">
        <f t="shared" si="0"/>
        <v>0</v>
      </c>
      <c r="R141" s="121">
        <f>SUM(R14:R140)</f>
        <v>0</v>
      </c>
      <c r="S141" s="121">
        <f t="shared" si="0"/>
        <v>0</v>
      </c>
      <c r="T141" s="121">
        <f t="shared" si="0"/>
        <v>0</v>
      </c>
      <c r="U141" s="121">
        <f t="shared" si="0"/>
        <v>0</v>
      </c>
      <c r="V141" s="121">
        <f t="shared" si="0"/>
        <v>0</v>
      </c>
      <c r="W141" s="121">
        <f t="shared" si="0"/>
        <v>37.024639851943547</v>
      </c>
      <c r="X141" s="121">
        <f t="shared" si="0"/>
        <v>2.3484537405705455</v>
      </c>
      <c r="Y141" s="121">
        <f t="shared" si="0"/>
        <v>2.566223799690015</v>
      </c>
      <c r="Z141" s="121">
        <f t="shared" si="0"/>
        <v>1.0553364690632197</v>
      </c>
      <c r="AA141" s="121">
        <f t="shared" si="0"/>
        <v>1.3679314334307389</v>
      </c>
      <c r="AB141" s="121">
        <f t="shared" si="0"/>
        <v>7.337945442754517</v>
      </c>
      <c r="AC141" s="121">
        <f t="shared" si="0"/>
        <v>18.111026183524462</v>
      </c>
      <c r="AD141" s="121">
        <f t="shared" si="0"/>
        <v>31.705987238844344</v>
      </c>
      <c r="AE141" s="31"/>
      <c r="AF141" s="134">
        <v>506613.05394678679</v>
      </c>
      <c r="AG141" s="134">
        <v>95145.716925873843</v>
      </c>
      <c r="AH141" s="134">
        <v>301331.83525459532</v>
      </c>
      <c r="AI141" s="134">
        <v>123259.24049026392</v>
      </c>
      <c r="AJ141" s="134">
        <v>19400</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47.367547900015637</v>
      </c>
      <c r="F143" s="120">
        <v>12.321259527154773</v>
      </c>
      <c r="G143" s="120">
        <v>0.77242807221745113</v>
      </c>
      <c r="H143" s="120">
        <v>2.2416463810721057</v>
      </c>
      <c r="I143" s="120">
        <v>2.7759356384942588</v>
      </c>
      <c r="J143" s="120">
        <v>2.7759356384942588</v>
      </c>
      <c r="K143" s="120">
        <v>2.7759356384942588</v>
      </c>
      <c r="L143" s="120" t="s">
        <v>429</v>
      </c>
      <c r="M143" s="120">
        <v>103.42207871906061</v>
      </c>
      <c r="N143" s="120">
        <v>8.4591027175316552E-3</v>
      </c>
      <c r="O143" s="120">
        <v>2.9212600198133126E-3</v>
      </c>
      <c r="P143" s="120">
        <v>1.0224410069346597E-3</v>
      </c>
      <c r="Q143" s="120" t="s">
        <v>429</v>
      </c>
      <c r="R143" s="120" t="s">
        <v>429</v>
      </c>
      <c r="S143" s="120" t="s">
        <v>429</v>
      </c>
      <c r="T143" s="120" t="s">
        <v>429</v>
      </c>
      <c r="U143" s="120" t="s">
        <v>429</v>
      </c>
      <c r="V143" s="120" t="s">
        <v>429</v>
      </c>
      <c r="W143" s="120">
        <v>0.6161820815889002</v>
      </c>
      <c r="X143" s="120">
        <v>4.6289955031483122E-2</v>
      </c>
      <c r="Y143" s="120">
        <v>5.1503401431216823E-2</v>
      </c>
      <c r="Z143" s="120">
        <v>3.4828713238728978E-2</v>
      </c>
      <c r="AA143" s="120">
        <v>4.8671852061905954E-2</v>
      </c>
      <c r="AB143" s="120">
        <v>0.18081718686343726</v>
      </c>
      <c r="AC143" s="120">
        <v>0.10191850249241188</v>
      </c>
      <c r="AD143" s="120">
        <v>5.1897585889961123E-4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9.2799797587409003</v>
      </c>
      <c r="F144" s="120">
        <v>0.48341439384357615</v>
      </c>
      <c r="G144" s="120">
        <v>0.21066008955684729</v>
      </c>
      <c r="H144" s="120">
        <v>2.0789977298145083E-2</v>
      </c>
      <c r="I144" s="120">
        <v>0.95059239923244898</v>
      </c>
      <c r="J144" s="120">
        <v>0.95059239923244898</v>
      </c>
      <c r="K144" s="120">
        <v>0.95059239923244898</v>
      </c>
      <c r="L144" s="120" t="s">
        <v>429</v>
      </c>
      <c r="M144" s="120">
        <v>10.18761361895003</v>
      </c>
      <c r="N144" s="120">
        <v>4.3310629185539678E-4</v>
      </c>
      <c r="O144" s="120">
        <v>3.8356577359469182E-4</v>
      </c>
      <c r="P144" s="120">
        <v>1.3424802075814215E-4</v>
      </c>
      <c r="Q144" s="120" t="s">
        <v>429</v>
      </c>
      <c r="R144" s="120" t="s">
        <v>429</v>
      </c>
      <c r="S144" s="120" t="s">
        <v>429</v>
      </c>
      <c r="T144" s="120" t="s">
        <v>429</v>
      </c>
      <c r="U144" s="120" t="s">
        <v>429</v>
      </c>
      <c r="V144" s="120" t="s">
        <v>429</v>
      </c>
      <c r="W144" s="120">
        <v>4.1934450950452742E-2</v>
      </c>
      <c r="X144" s="120">
        <v>8.8719513598169621E-3</v>
      </c>
      <c r="Y144" s="120">
        <v>9.7930453314276165E-3</v>
      </c>
      <c r="Z144" s="120">
        <v>7.1979158913678502E-3</v>
      </c>
      <c r="AA144" s="120">
        <v>8.4976750064185286E-3</v>
      </c>
      <c r="AB144" s="120">
        <v>3.4360587589030954E-2</v>
      </c>
      <c r="AC144" s="120">
        <v>8.3868901900905467E-3</v>
      </c>
      <c r="AD144" s="120">
        <v>7.4069332787909099E-5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40.592505116775513</v>
      </c>
      <c r="F145" s="120">
        <v>2.304573699474878</v>
      </c>
      <c r="G145" s="120">
        <v>0.52305582552643892</v>
      </c>
      <c r="H145" s="120">
        <v>1.3261705885247749E-2</v>
      </c>
      <c r="I145" s="120">
        <v>1.1906393760340264</v>
      </c>
      <c r="J145" s="120">
        <v>1.1906393760340264</v>
      </c>
      <c r="K145" s="120">
        <v>1.1906393760340264</v>
      </c>
      <c r="L145" s="120" t="s">
        <v>429</v>
      </c>
      <c r="M145" s="120">
        <v>8.5935720767363399</v>
      </c>
      <c r="N145" s="120">
        <v>1.1113267685299388E-3</v>
      </c>
      <c r="O145" s="120">
        <v>1.0586677948540367E-3</v>
      </c>
      <c r="P145" s="120">
        <v>3.7053372819891283E-4</v>
      </c>
      <c r="Q145" s="120" t="s">
        <v>429</v>
      </c>
      <c r="R145" s="120" t="s">
        <v>429</v>
      </c>
      <c r="S145" s="120" t="s">
        <v>429</v>
      </c>
      <c r="T145" s="120" t="s">
        <v>429</v>
      </c>
      <c r="U145" s="120" t="s">
        <v>429</v>
      </c>
      <c r="V145" s="120" t="s">
        <v>429</v>
      </c>
      <c r="W145" s="120">
        <v>0.65030447622144216</v>
      </c>
      <c r="X145" s="120">
        <v>4.073542681387844E-3</v>
      </c>
      <c r="Y145" s="120">
        <v>2.4991550279392764E-2</v>
      </c>
      <c r="Z145" s="120">
        <v>2.7869123878556831E-2</v>
      </c>
      <c r="AA145" s="120">
        <v>6.4890789351297875E-3</v>
      </c>
      <c r="AB145" s="120">
        <v>6.2210689669476904E-2</v>
      </c>
      <c r="AC145" s="120">
        <v>6.3655640796833418E-2</v>
      </c>
      <c r="AD145" s="120">
        <v>6.0054598739020648E-5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0.24116102856906591</v>
      </c>
      <c r="F146" s="120">
        <v>2.5457410233977482</v>
      </c>
      <c r="G146" s="120">
        <v>9.212628086659163E-4</v>
      </c>
      <c r="H146" s="120">
        <v>1.8370525880120176E-3</v>
      </c>
      <c r="I146" s="120">
        <v>0.10503084300434989</v>
      </c>
      <c r="J146" s="120">
        <v>0.10503084300434989</v>
      </c>
      <c r="K146" s="120">
        <v>0.10503084300434989</v>
      </c>
      <c r="L146" s="120" t="s">
        <v>429</v>
      </c>
      <c r="M146" s="120">
        <v>10.412427934290463</v>
      </c>
      <c r="N146" s="120">
        <v>1.5013838766676665E-4</v>
      </c>
      <c r="O146" s="120">
        <v>3.0027677533353331E-5</v>
      </c>
      <c r="P146" s="120">
        <v>1.0509687136673665E-5</v>
      </c>
      <c r="Q146" s="120" t="s">
        <v>429</v>
      </c>
      <c r="R146" s="120" t="s">
        <v>429</v>
      </c>
      <c r="S146" s="120" t="s">
        <v>429</v>
      </c>
      <c r="T146" s="120" t="s">
        <v>429</v>
      </c>
      <c r="U146" s="120" t="s">
        <v>429</v>
      </c>
      <c r="V146" s="120" t="s">
        <v>429</v>
      </c>
      <c r="W146" s="120">
        <v>4.654290017669766E-3</v>
      </c>
      <c r="X146" s="120">
        <v>4.2608981327576145E-4</v>
      </c>
      <c r="Y146" s="120">
        <v>6.0841010158396648E-4</v>
      </c>
      <c r="Z146" s="120">
        <v>3.1203528049718473E-4</v>
      </c>
      <c r="AA146" s="120">
        <v>6.8821249649950124E-4</v>
      </c>
      <c r="AB146" s="120">
        <v>2.0347476918564137E-3</v>
      </c>
      <c r="AC146" s="120">
        <v>9.308580035339532E-4</v>
      </c>
      <c r="AD146" s="120">
        <v>1.6792566839186928E-5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2.3991687156741937</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0.63888316709087201</v>
      </c>
      <c r="J148" s="120">
        <v>1.181178352715812</v>
      </c>
      <c r="K148" s="120">
        <v>1.5665031197973278</v>
      </c>
      <c r="L148" s="120" t="s">
        <v>429</v>
      </c>
      <c r="M148" s="120" t="s">
        <v>431</v>
      </c>
      <c r="N148" s="120">
        <v>3.9057188240314176</v>
      </c>
      <c r="O148" s="120">
        <v>1.8112177395906273E-2</v>
      </c>
      <c r="P148" s="120" t="s">
        <v>431</v>
      </c>
      <c r="Q148" s="120" t="s">
        <v>429</v>
      </c>
      <c r="R148" s="120" t="s">
        <v>429</v>
      </c>
      <c r="S148" s="120" t="s">
        <v>429</v>
      </c>
      <c r="T148" s="120" t="s">
        <v>429</v>
      </c>
      <c r="U148" s="120" t="s">
        <v>429</v>
      </c>
      <c r="V148" s="120" t="s">
        <v>429</v>
      </c>
      <c r="W148" s="120" t="s">
        <v>431</v>
      </c>
      <c r="X148" s="120">
        <v>1.6729399866513438E-3</v>
      </c>
      <c r="Y148" s="120">
        <v>1.6729399866513438E-3</v>
      </c>
      <c r="Z148" s="120">
        <v>1.6729399866513438E-3</v>
      </c>
      <c r="AA148" s="120">
        <v>1.6729399866513438E-3</v>
      </c>
      <c r="AB148" s="120">
        <v>6.6917599466053751E-3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0.35366651792783305</v>
      </c>
      <c r="J149" s="120">
        <v>0.65493799616265336</v>
      </c>
      <c r="K149" s="120">
        <v>1.3098759923253076</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186.95477957566544</v>
      </c>
      <c r="F152" s="127">
        <f t="shared" ref="F152:AD152" si="1">SUM(F$141, F$151, IF(AND(ISNUMBER(SEARCH($B$4,"AT|BE|CH|GB|IE|LT|LU|NL")),SUM(F$143:F$149)&gt;0),SUM(F$143:F$149)-SUM(F$27:F$33),0))</f>
        <v>162.57721956460949</v>
      </c>
      <c r="G152" s="127">
        <f t="shared" si="1"/>
        <v>30.437448358348774</v>
      </c>
      <c r="H152" s="127">
        <f t="shared" si="1"/>
        <v>59.749720089472888</v>
      </c>
      <c r="I152" s="127">
        <f t="shared" si="1"/>
        <v>21.785021646766854</v>
      </c>
      <c r="J152" s="127">
        <f t="shared" si="1"/>
        <v>34.909722434060669</v>
      </c>
      <c r="K152" s="127">
        <f t="shared" si="1"/>
        <v>47.246172810686012</v>
      </c>
      <c r="L152" s="127">
        <f t="shared" si="1"/>
        <v>0</v>
      </c>
      <c r="M152" s="127">
        <f t="shared" si="1"/>
        <v>638.45091836285019</v>
      </c>
      <c r="N152" s="127">
        <f t="shared" si="1"/>
        <v>17.798810696047411</v>
      </c>
      <c r="O152" s="127">
        <f t="shared" si="1"/>
        <v>0.99904491301961373</v>
      </c>
      <c r="P152" s="127">
        <f t="shared" si="1"/>
        <v>0.98168352313052276</v>
      </c>
      <c r="Q152" s="127">
        <f t="shared" si="1"/>
        <v>0</v>
      </c>
      <c r="R152" s="127">
        <f t="shared" si="1"/>
        <v>0</v>
      </c>
      <c r="S152" s="127">
        <f t="shared" si="1"/>
        <v>0</v>
      </c>
      <c r="T152" s="127">
        <f t="shared" si="1"/>
        <v>0</v>
      </c>
      <c r="U152" s="127">
        <f t="shared" si="1"/>
        <v>0</v>
      </c>
      <c r="V152" s="127">
        <f t="shared" si="1"/>
        <v>0</v>
      </c>
      <c r="W152" s="127">
        <f t="shared" si="1"/>
        <v>37.024200797047286</v>
      </c>
      <c r="X152" s="127">
        <f t="shared" si="1"/>
        <v>2.3355870942200352</v>
      </c>
      <c r="Y152" s="127">
        <f t="shared" si="1"/>
        <v>2.5320889016405657</v>
      </c>
      <c r="Z152" s="127">
        <f t="shared" si="1"/>
        <v>1.0214307316463185</v>
      </c>
      <c r="AA152" s="127">
        <f t="shared" si="1"/>
        <v>1.3524930883968092</v>
      </c>
      <c r="AB152" s="127">
        <f t="shared" si="1"/>
        <v>7.2399104748988385</v>
      </c>
      <c r="AC152" s="127">
        <f t="shared" si="1"/>
        <v>18.023215204272386</v>
      </c>
      <c r="AD152" s="127">
        <f t="shared" si="1"/>
        <v>31.705831757659169</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186.95477957566544</v>
      </c>
      <c r="F154" s="127">
        <f>SUM(F$141, F$153, -1 * IF(OR($B$6=2005,$B$6&gt;=2020),SUM(F$99:F$122),0), IF(AND(ISNUMBER(SEARCH($B$4,"AT|BE|CH|GB|IE|LT|LU|NL")),SUM(F$143:F$149)&gt;0),SUM(F$143:F$149)-SUM(F$27:F$33),0))</f>
        <v>162.57721956460949</v>
      </c>
      <c r="G154" s="127">
        <f>SUM(G$141, G$153, IF(AND(ISNUMBER(SEARCH($B$4,"AT|BE|CH|GB|IE|LT|LU|NL")),SUM(G$143:G$149)&gt;0),SUM(G$143:G$149)-SUM(G$27:G$33),0))</f>
        <v>30.437448358348774</v>
      </c>
      <c r="H154" s="127">
        <f>SUM(H$141, H$153, IF(AND(ISNUMBER(SEARCH($B$4,"AT|BE|CH|GB|IE|LT|LU|NL")),SUM(H$143:H$149)&gt;0),SUM(H$143:H$149)-SUM(H$27:H$33),0))</f>
        <v>59.749720089472888</v>
      </c>
      <c r="I154" s="127">
        <f t="shared" ref="I154:AD154" si="2">SUM(I$141, I$153, IF(AND(ISNUMBER(SEARCH($B$4,"AT|BE|CH|GB|IE|LT|LU|NL")),SUM(I$143:I$149)&gt;0),SUM(I$143:I$149)-SUM(I$27:I$33),0))</f>
        <v>21.785021646766854</v>
      </c>
      <c r="J154" s="127">
        <f t="shared" si="2"/>
        <v>34.909722434060669</v>
      </c>
      <c r="K154" s="127">
        <f t="shared" si="2"/>
        <v>47.246172810686012</v>
      </c>
      <c r="L154" s="127">
        <f t="shared" si="2"/>
        <v>0</v>
      </c>
      <c r="M154" s="127">
        <f t="shared" si="2"/>
        <v>638.45091836285019</v>
      </c>
      <c r="N154" s="127">
        <f t="shared" si="2"/>
        <v>17.798810696047411</v>
      </c>
      <c r="O154" s="127">
        <f t="shared" si="2"/>
        <v>0.99904491301961373</v>
      </c>
      <c r="P154" s="127">
        <f t="shared" si="2"/>
        <v>0.98168352313052276</v>
      </c>
      <c r="Q154" s="127">
        <f t="shared" si="2"/>
        <v>0</v>
      </c>
      <c r="R154" s="127">
        <f t="shared" si="2"/>
        <v>0</v>
      </c>
      <c r="S154" s="127">
        <f t="shared" si="2"/>
        <v>0</v>
      </c>
      <c r="T154" s="127">
        <f t="shared" si="2"/>
        <v>0</v>
      </c>
      <c r="U154" s="127">
        <f t="shared" si="2"/>
        <v>0</v>
      </c>
      <c r="V154" s="127">
        <f t="shared" si="2"/>
        <v>0</v>
      </c>
      <c r="W154" s="127">
        <f t="shared" si="2"/>
        <v>37.024200797047286</v>
      </c>
      <c r="X154" s="127">
        <f t="shared" si="2"/>
        <v>2.3355870942200352</v>
      </c>
      <c r="Y154" s="127">
        <f t="shared" si="2"/>
        <v>2.5320889016405657</v>
      </c>
      <c r="Z154" s="127">
        <f t="shared" si="2"/>
        <v>1.0214307316463185</v>
      </c>
      <c r="AA154" s="127">
        <f t="shared" si="2"/>
        <v>1.3524930883968092</v>
      </c>
      <c r="AB154" s="127">
        <f t="shared" si="2"/>
        <v>7.2399104748988385</v>
      </c>
      <c r="AC154" s="127">
        <f t="shared" si="2"/>
        <v>18.023215204272386</v>
      </c>
      <c r="AD154" s="127">
        <f t="shared" si="2"/>
        <v>31.705831757659169</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5.026788655420301</v>
      </c>
      <c r="F157" s="130">
        <v>0.32549635179078884</v>
      </c>
      <c r="G157" s="130">
        <v>0.38367071785635987</v>
      </c>
      <c r="H157" s="130">
        <v>2.6136272890411212E-3</v>
      </c>
      <c r="I157" s="130">
        <v>0.4155153360436134</v>
      </c>
      <c r="J157" s="130">
        <v>0.4155153360436134</v>
      </c>
      <c r="K157" s="130">
        <v>0.4155153360436134</v>
      </c>
      <c r="L157" s="130" t="s">
        <v>429</v>
      </c>
      <c r="M157" s="130">
        <v>0.59485947754769297</v>
      </c>
      <c r="N157" s="130">
        <v>3.3241226883489068E-4</v>
      </c>
      <c r="O157" s="130">
        <v>3.3241226883489068E-4</v>
      </c>
      <c r="P157" s="130">
        <v>1.1634429409221175E-4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16620.613441744536</v>
      </c>
      <c r="AG157" s="95"/>
      <c r="AH157" s="95"/>
      <c r="AI157" s="95"/>
      <c r="AJ157" s="95"/>
      <c r="AK157" s="95"/>
      <c r="AL157" s="92" t="s">
        <v>50</v>
      </c>
    </row>
    <row r="158" spans="1:38" s="1" customFormat="1" ht="26.25" customHeight="1" x14ac:dyDescent="0.25">
      <c r="A158" s="92" t="s">
        <v>328</v>
      </c>
      <c r="B158" s="92" t="s">
        <v>331</v>
      </c>
      <c r="C158" s="93" t="s">
        <v>332</v>
      </c>
      <c r="D158" s="94"/>
      <c r="E158" s="130">
        <v>0.18248384656487793</v>
      </c>
      <c r="F158" s="130">
        <v>1.5086512621034524E-2</v>
      </c>
      <c r="G158" s="130">
        <v>1.2154558677617977E-2</v>
      </c>
      <c r="H158" s="130">
        <v>8.2798829224092971E-5</v>
      </c>
      <c r="I158" s="130">
        <v>1.31633854196896E-2</v>
      </c>
      <c r="J158" s="130">
        <v>1.31633854196896E-2</v>
      </c>
      <c r="K158" s="130">
        <v>1.31633854196896E-2</v>
      </c>
      <c r="L158" s="130" t="s">
        <v>429</v>
      </c>
      <c r="M158" s="130">
        <v>5.0917168428213429E-2</v>
      </c>
      <c r="N158" s="130">
        <v>1.0530708335751679E-5</v>
      </c>
      <c r="O158" s="130">
        <v>1.0530708335751679E-5</v>
      </c>
      <c r="P158" s="130">
        <v>3.6857479175130883E-6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526.53541678758393</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2021-02-10T18:42:40Z</dcterms:modified>
</cp:coreProperties>
</file>