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<sst xmlns="http://schemas.openxmlformats.org/spreadsheetml/2006/main" count="3460" uniqueCount="437">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</sst>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xmlns=""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31" activePane="bottomRight" state="frozen"/>
      <selection pane="topRight" activeCell="E1" sqref="E1"/>
      <selection pane="bottomLeft" activeCell="A14" sqref="A14"/>
      <selection pane="bottomRight" activeCell="E153" sqref="E153"/>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2018</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37" t="str">
        <f>B4&amp;": "&amp;B5&amp;": "&amp;B6</f>
        <v>AT: 10.02.2021: 2018</v>
      </c>
      <c r="B10" s="140" t="s">
        <v>9</v>
      </c>
      <c r="C10" s="141"/>
      <c r="D10" s="142"/>
      <c r="E10" s="149" t="s">
        <v>10</v>
      </c>
      <c r="F10" s="150"/>
      <c r="G10" s="150"/>
      <c r="H10" s="151"/>
      <c r="I10" s="149" t="s">
        <v>11</v>
      </c>
      <c r="J10" s="150"/>
      <c r="K10" s="150"/>
      <c r="L10" s="151"/>
      <c r="M10" s="155" t="s">
        <v>12</v>
      </c>
      <c r="N10" s="149" t="s">
        <v>13</v>
      </c>
      <c r="O10" s="150"/>
      <c r="P10" s="151"/>
      <c r="Q10" s="149" t="s">
        <v>14</v>
      </c>
      <c r="R10" s="150"/>
      <c r="S10" s="150"/>
      <c r="T10" s="150"/>
      <c r="U10" s="150"/>
      <c r="V10" s="151"/>
      <c r="W10" s="149" t="s">
        <v>367</v>
      </c>
      <c r="X10" s="150"/>
      <c r="Y10" s="150"/>
      <c r="Z10" s="150"/>
      <c r="AA10" s="150"/>
      <c r="AB10" s="150"/>
      <c r="AC10" s="150"/>
      <c r="AD10" s="151"/>
      <c r="AE10" s="118"/>
      <c r="AF10" s="157" t="s">
        <v>384</v>
      </c>
      <c r="AG10" s="157"/>
      <c r="AH10" s="157"/>
      <c r="AI10" s="157"/>
      <c r="AJ10" s="157"/>
      <c r="AK10" s="157"/>
      <c r="AL10" s="157"/>
    </row>
    <row r="11" spans="1:38" s="1" customFormat="1" ht="15" customHeight="1" x14ac:dyDescent="0.25">
      <c r="A11" s="138"/>
      <c r="B11" s="143"/>
      <c r="C11" s="144"/>
      <c r="D11" s="145"/>
      <c r="E11" s="152"/>
      <c r="F11" s="153"/>
      <c r="G11" s="153"/>
      <c r="H11" s="154"/>
      <c r="I11" s="152"/>
      <c r="J11" s="153"/>
      <c r="K11" s="153"/>
      <c r="L11" s="154"/>
      <c r="M11" s="156"/>
      <c r="N11" s="152"/>
      <c r="O11" s="153"/>
      <c r="P11" s="154"/>
      <c r="Q11" s="152"/>
      <c r="R11" s="153"/>
      <c r="S11" s="153"/>
      <c r="T11" s="153"/>
      <c r="U11" s="153"/>
      <c r="V11" s="154"/>
      <c r="W11" s="114"/>
      <c r="X11" s="158" t="s">
        <v>32</v>
      </c>
      <c r="Y11" s="159"/>
      <c r="Z11" s="159"/>
      <c r="AA11" s="159"/>
      <c r="AB11" s="160"/>
      <c r="AC11" s="115"/>
      <c r="AD11" s="117"/>
      <c r="AE11" s="116"/>
      <c r="AF11" s="157"/>
      <c r="AG11" s="157"/>
      <c r="AH11" s="157"/>
      <c r="AI11" s="157"/>
      <c r="AJ11" s="157"/>
      <c r="AK11" s="157"/>
      <c r="AL11" s="157"/>
    </row>
    <row r="12" spans="1:38" s="1" customFormat="1" ht="52.5" customHeight="1" x14ac:dyDescent="0.25">
      <c r="A12" s="139"/>
      <c r="B12" s="146"/>
      <c r="C12" s="147"/>
      <c r="D12" s="148"/>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9.0268631872870362</v>
      </c>
      <c r="F14" s="120">
        <v>0.31882085834357865</v>
      </c>
      <c r="G14" s="120">
        <v>0.9883750536500876</v>
      </c>
      <c r="H14" s="120">
        <v>0.34157071294506919</v>
      </c>
      <c r="I14" s="120">
        <v>0.84798277963747737</v>
      </c>
      <c r="J14" s="120">
        <v>1.0159657295006397</v>
      </c>
      <c r="K14" s="120">
        <v>1.1272338350733828</v>
      </c>
      <c r="L14" s="120" t="s">
        <v>429</v>
      </c>
      <c r="M14" s="120">
        <v>4.0457731871905391</v>
      </c>
      <c r="N14" s="120">
        <v>1.9632954843922183</v>
      </c>
      <c r="O14" s="120">
        <v>0.13639990767481125</v>
      </c>
      <c r="P14" s="120">
        <v>0.14503857949762039</v>
      </c>
      <c r="Q14" s="120" t="s">
        <v>429</v>
      </c>
      <c r="R14" s="120" t="s">
        <v>429</v>
      </c>
      <c r="S14" s="120" t="s">
        <v>429</v>
      </c>
      <c r="T14" s="120" t="s">
        <v>429</v>
      </c>
      <c r="U14" s="120" t="s">
        <v>429</v>
      </c>
      <c r="V14" s="120" t="s">
        <v>429</v>
      </c>
      <c r="W14" s="120">
        <v>1.3649024686860134</v>
      </c>
      <c r="X14" s="120">
        <v>2.0902941319248202E-2</v>
      </c>
      <c r="Y14" s="120">
        <v>9.242682122586756E-4</v>
      </c>
      <c r="Z14" s="120">
        <v>3.8557157399063407E-4</v>
      </c>
      <c r="AA14" s="120">
        <v>8.2216898307257372E-4</v>
      </c>
      <c r="AB14" s="120">
        <v>2.3034950088570094E-2</v>
      </c>
      <c r="AC14" s="120">
        <v>0.49616834884839589</v>
      </c>
      <c r="AD14" s="120">
        <v>8.4999222601743543E-2</v>
      </c>
      <c r="AE14" s="31"/>
      <c r="AF14" s="133">
        <v>1221.529741935024</v>
      </c>
      <c r="AG14" s="133">
        <v>14783.234608018</v>
      </c>
      <c r="AH14" s="133">
        <v>79047.45101492721</v>
      </c>
      <c r="AI14" s="133">
        <v>58308.148149523193</v>
      </c>
      <c r="AJ14" s="133">
        <v>21994.528353790069</v>
      </c>
      <c r="AK14" s="133"/>
      <c r="AL14" s="69" t="s">
        <v>50</v>
      </c>
    </row>
    <row r="15" spans="1:38" s="1" customFormat="1" ht="26.25" customHeight="1" x14ac:dyDescent="0.25">
      <c r="A15" s="49" t="s">
        <v>54</v>
      </c>
      <c r="B15" s="49" t="s">
        <v>55</v>
      </c>
      <c r="C15" s="50" t="s">
        <v>56</v>
      </c>
      <c r="D15" s="51"/>
      <c r="E15" s="120">
        <v>1.0820000000000001</v>
      </c>
      <c r="F15" s="120" t="s">
        <v>433</v>
      </c>
      <c r="G15" s="120">
        <v>0.66100000000000003</v>
      </c>
      <c r="H15" s="120">
        <v>8.5609392997200814E-2</v>
      </c>
      <c r="I15" s="120">
        <v>3.9015578947368429E-2</v>
      </c>
      <c r="J15" s="120">
        <v>4.6331000000000011E-2</v>
      </c>
      <c r="K15" s="120">
        <v>4.8769473684210529E-2</v>
      </c>
      <c r="L15" s="120" t="s">
        <v>429</v>
      </c>
      <c r="M15" s="120">
        <v>0.25900000000000001</v>
      </c>
      <c r="N15" s="120">
        <v>0.44542816749112185</v>
      </c>
      <c r="O15" s="120">
        <v>0.14367959759288809</v>
      </c>
      <c r="P15" s="120">
        <v>1.6703560454842118E-2</v>
      </c>
      <c r="Q15" s="120" t="s">
        <v>429</v>
      </c>
      <c r="R15" s="120" t="s">
        <v>429</v>
      </c>
      <c r="S15" s="120" t="s">
        <v>429</v>
      </c>
      <c r="T15" s="120" t="s">
        <v>429</v>
      </c>
      <c r="U15" s="120" t="s">
        <v>429</v>
      </c>
      <c r="V15" s="120" t="s">
        <v>429</v>
      </c>
      <c r="W15" s="120">
        <v>1.7508592386345008E-2</v>
      </c>
      <c r="X15" s="120">
        <v>1.071141288137132E-4</v>
      </c>
      <c r="Y15" s="120">
        <v>1.0483870409169758E-3</v>
      </c>
      <c r="Z15" s="120">
        <v>9.6552072587867464E-4</v>
      </c>
      <c r="AA15" s="120">
        <v>1.4425101899484098E-3</v>
      </c>
      <c r="AB15" s="120">
        <v>3.5635320855577739E-3</v>
      </c>
      <c r="AC15" s="120">
        <v>2.8201853821117518E-3</v>
      </c>
      <c r="AD15" s="120">
        <v>1.5757733147710507E-6</v>
      </c>
      <c r="AE15" s="31"/>
      <c r="AF15" s="133">
        <v>31051.320004481709</v>
      </c>
      <c r="AG15" s="133">
        <v>0</v>
      </c>
      <c r="AH15" s="133">
        <v>8590.6195067880017</v>
      </c>
      <c r="AI15" s="133">
        <v>0</v>
      </c>
      <c r="AJ15" s="133">
        <v>0</v>
      </c>
      <c r="AK15" s="133"/>
      <c r="AL15" s="69" t="s">
        <v>50</v>
      </c>
    </row>
    <row r="16" spans="1:38" s="1" customFormat="1" ht="26.25" customHeight="1" x14ac:dyDescent="0.25">
      <c r="A16" s="49" t="s">
        <v>54</v>
      </c>
      <c r="B16" s="49" t="s">
        <v>57</v>
      </c>
      <c r="C16" s="50" t="s">
        <v>58</v>
      </c>
      <c r="D16" s="51"/>
      <c r="E16" s="120">
        <v>0.6486267914521886</v>
      </c>
      <c r="F16" s="120">
        <v>2.1620893048406283E-3</v>
      </c>
      <c r="G16" s="120">
        <v>1.2972535829043771E-3</v>
      </c>
      <c r="H16" s="120">
        <v>4.3241786096812566E-3</v>
      </c>
      <c r="I16" s="120">
        <v>8.9529459303630501E-2</v>
      </c>
      <c r="J16" s="120">
        <v>8.9853772699356585E-2</v>
      </c>
      <c r="K16" s="120">
        <v>9.0069981629840659E-2</v>
      </c>
      <c r="L16" s="120" t="s">
        <v>429</v>
      </c>
      <c r="M16" s="120">
        <v>4.3241786096812569E-2</v>
      </c>
      <c r="N16" s="120">
        <v>6.4862679145218853E-6</v>
      </c>
      <c r="O16" s="120">
        <v>1.0810446524203141E-6</v>
      </c>
      <c r="P16" s="120">
        <v>4.3241786096812572E-4</v>
      </c>
      <c r="Q16" s="120" t="s">
        <v>429</v>
      </c>
      <c r="R16" s="120" t="s">
        <v>429</v>
      </c>
      <c r="S16" s="120" t="s">
        <v>429</v>
      </c>
      <c r="T16" s="120" t="s">
        <v>429</v>
      </c>
      <c r="U16" s="120" t="s">
        <v>429</v>
      </c>
      <c r="V16" s="120" t="s">
        <v>429</v>
      </c>
      <c r="W16" s="120">
        <v>8.6483572193625134E-4</v>
      </c>
      <c r="X16" s="120">
        <v>9.1279479378908E-6</v>
      </c>
      <c r="Y16" s="120">
        <v>1.3691921906836198E-5</v>
      </c>
      <c r="Z16" s="120">
        <v>1.3691921906836198E-5</v>
      </c>
      <c r="AA16" s="120">
        <v>1.3691921906836198E-5</v>
      </c>
      <c r="AB16" s="120">
        <v>5.0203713658399385E-5</v>
      </c>
      <c r="AC16" s="120">
        <v>1.7296714438725026E-4</v>
      </c>
      <c r="AD16" s="120">
        <v>7.783521497426262E-8</v>
      </c>
      <c r="AE16" s="31"/>
      <c r="AF16" s="133">
        <v>0</v>
      </c>
      <c r="AG16" s="133">
        <v>0</v>
      </c>
      <c r="AH16" s="133">
        <v>4324.1786096812566</v>
      </c>
      <c r="AI16" s="133">
        <v>39.297225000000005</v>
      </c>
      <c r="AJ16" s="133">
        <v>0</v>
      </c>
      <c r="AK16" s="133"/>
      <c r="AL16" s="69" t="s">
        <v>50</v>
      </c>
    </row>
    <row r="17" spans="1:38" s="2" customFormat="1" ht="26.25" customHeight="1" x14ac:dyDescent="0.25">
      <c r="A17" s="49" t="s">
        <v>54</v>
      </c>
      <c r="B17" s="49" t="s">
        <v>59</v>
      </c>
      <c r="C17" s="50" t="s">
        <v>60</v>
      </c>
      <c r="D17" s="51"/>
      <c r="E17" s="120">
        <v>3.5574651491849223</v>
      </c>
      <c r="F17" s="120">
        <v>0.15148384440420895</v>
      </c>
      <c r="G17" s="120">
        <v>4.2560975208567982</v>
      </c>
      <c r="H17" s="120">
        <v>2.1591642895276771E-2</v>
      </c>
      <c r="I17" s="120">
        <v>9.3298285610770547E-3</v>
      </c>
      <c r="J17" s="120">
        <v>1.1195794273292464E-2</v>
      </c>
      <c r="K17" s="120">
        <v>1.2439771414769403E-2</v>
      </c>
      <c r="L17" s="120" t="s">
        <v>429</v>
      </c>
      <c r="M17" s="120">
        <v>133.30313143823173</v>
      </c>
      <c r="N17" s="120">
        <v>0.15444206567938895</v>
      </c>
      <c r="O17" s="120">
        <v>3.276061446330406E-3</v>
      </c>
      <c r="P17" s="120">
        <v>1.6346692041869942E-4</v>
      </c>
      <c r="Q17" s="120" t="s">
        <v>429</v>
      </c>
      <c r="R17" s="120" t="s">
        <v>429</v>
      </c>
      <c r="S17" s="120" t="s">
        <v>429</v>
      </c>
      <c r="T17" s="120" t="s">
        <v>429</v>
      </c>
      <c r="U17" s="120" t="s">
        <v>429</v>
      </c>
      <c r="V17" s="120" t="s">
        <v>429</v>
      </c>
      <c r="W17" s="120">
        <v>2.5249214990984328E-2</v>
      </c>
      <c r="X17" s="120">
        <v>8.9790193264079591E-5</v>
      </c>
      <c r="Y17" s="120">
        <v>1.3785467273537996E-4</v>
      </c>
      <c r="Z17" s="120">
        <v>4.9679466110007081E-5</v>
      </c>
      <c r="AA17" s="120">
        <v>3.9819430906772306E-5</v>
      </c>
      <c r="AB17" s="120">
        <v>3.1714376301623893E-4</v>
      </c>
      <c r="AC17" s="120">
        <v>4.2873931108686064E-3</v>
      </c>
      <c r="AD17" s="120">
        <v>2.054213056554749E-2</v>
      </c>
      <c r="AE17" s="31"/>
      <c r="AF17" s="133">
        <v>81.578109187801999</v>
      </c>
      <c r="AG17" s="133">
        <v>6308.9584351894691</v>
      </c>
      <c r="AH17" s="133">
        <v>21265.881117407989</v>
      </c>
      <c r="AI17" s="133">
        <v>12.501151528796653</v>
      </c>
      <c r="AJ17" s="133">
        <v>0</v>
      </c>
      <c r="AK17" s="133"/>
      <c r="AL17" s="69" t="s">
        <v>50</v>
      </c>
    </row>
    <row r="18" spans="1:38" s="2" customFormat="1" ht="26.25" customHeight="1" x14ac:dyDescent="0.25">
      <c r="A18" s="49" t="s">
        <v>54</v>
      </c>
      <c r="B18" s="49" t="s">
        <v>61</v>
      </c>
      <c r="C18" s="50" t="s">
        <v>62</v>
      </c>
      <c r="D18" s="51"/>
      <c r="E18" s="120">
        <v>0.25557099381758608</v>
      </c>
      <c r="F18" s="120">
        <v>3.6007273727271592E-3</v>
      </c>
      <c r="G18" s="120">
        <v>7.4810645374764034E-2</v>
      </c>
      <c r="H18" s="120">
        <v>5.8734559929798941E-3</v>
      </c>
      <c r="I18" s="120">
        <v>6.4249386668229656E-3</v>
      </c>
      <c r="J18" s="120">
        <v>7.7099264001875582E-3</v>
      </c>
      <c r="K18" s="120">
        <v>8.5665848890972857E-3</v>
      </c>
      <c r="L18" s="120" t="s">
        <v>429</v>
      </c>
      <c r="M18" s="120">
        <v>4.3516986606253485E-2</v>
      </c>
      <c r="N18" s="120">
        <v>2.2979342800982798E-3</v>
      </c>
      <c r="O18" s="120">
        <v>1.8042158323964825E-3</v>
      </c>
      <c r="P18" s="120">
        <v>3.9860915156719138E-4</v>
      </c>
      <c r="Q18" s="120" t="s">
        <v>429</v>
      </c>
      <c r="R18" s="120" t="s">
        <v>429</v>
      </c>
      <c r="S18" s="120" t="s">
        <v>429</v>
      </c>
      <c r="T18" s="120" t="s">
        <v>429</v>
      </c>
      <c r="U18" s="120" t="s">
        <v>429</v>
      </c>
      <c r="V18" s="120" t="s">
        <v>429</v>
      </c>
      <c r="W18" s="120">
        <v>3.6775718814581408E-2</v>
      </c>
      <c r="X18" s="120">
        <v>8.3128989743440248E-5</v>
      </c>
      <c r="Y18" s="120">
        <v>1.2466045530016122E-4</v>
      </c>
      <c r="Z18" s="120">
        <v>4.5967280671518079E-5</v>
      </c>
      <c r="AA18" s="120">
        <v>3.8833862363591031E-5</v>
      </c>
      <c r="AB18" s="120">
        <v>2.9259058807871058E-4</v>
      </c>
      <c r="AC18" s="120">
        <v>1.3824428746847823E-3</v>
      </c>
      <c r="AD18" s="120">
        <v>1.2300306771429098E-2</v>
      </c>
      <c r="AE18" s="31"/>
      <c r="AF18" s="133">
        <v>97.191965010830543</v>
      </c>
      <c r="AG18" s="133">
        <v>71.977290859866415</v>
      </c>
      <c r="AH18" s="133">
        <v>5572.5025599402115</v>
      </c>
      <c r="AI18" s="133">
        <v>34.819470435792674</v>
      </c>
      <c r="AJ18" s="133">
        <v>8.8767765780000012</v>
      </c>
      <c r="AK18" s="133"/>
      <c r="AL18" s="69" t="s">
        <v>50</v>
      </c>
    </row>
    <row r="19" spans="1:38" s="2" customFormat="1" ht="26.25" customHeight="1" x14ac:dyDescent="0.25">
      <c r="A19" s="49" t="s">
        <v>54</v>
      </c>
      <c r="B19" s="49" t="s">
        <v>63</v>
      </c>
      <c r="C19" s="50" t="s">
        <v>64</v>
      </c>
      <c r="D19" s="51"/>
      <c r="E19" s="120">
        <v>1.3629180022037839</v>
      </c>
      <c r="F19" s="120">
        <v>4.454663776723787E-2</v>
      </c>
      <c r="G19" s="120">
        <v>0.21487949285994495</v>
      </c>
      <c r="H19" s="120">
        <v>3.4771313010437038E-2</v>
      </c>
      <c r="I19" s="120">
        <v>0.16168549389333259</v>
      </c>
      <c r="J19" s="120">
        <v>0.19400777080109594</v>
      </c>
      <c r="K19" s="120">
        <v>0.2155575189950848</v>
      </c>
      <c r="L19" s="120" t="s">
        <v>429</v>
      </c>
      <c r="M19" s="120">
        <v>0.49050012202716392</v>
      </c>
      <c r="N19" s="120">
        <v>0.26590178351538518</v>
      </c>
      <c r="O19" s="120">
        <v>1.290873202399518E-2</v>
      </c>
      <c r="P19" s="120">
        <v>8.9613217690104295E-3</v>
      </c>
      <c r="Q19" s="120" t="s">
        <v>429</v>
      </c>
      <c r="R19" s="120" t="s">
        <v>429</v>
      </c>
      <c r="S19" s="120" t="s">
        <v>429</v>
      </c>
      <c r="T19" s="120" t="s">
        <v>429</v>
      </c>
      <c r="U19" s="120" t="s">
        <v>429</v>
      </c>
      <c r="V19" s="120" t="s">
        <v>429</v>
      </c>
      <c r="W19" s="120">
        <v>0.51753578398321187</v>
      </c>
      <c r="X19" s="120">
        <v>4.9245474409781607E-3</v>
      </c>
      <c r="Y19" s="120">
        <v>8.5449670763175171E-3</v>
      </c>
      <c r="Z19" s="120">
        <v>3.5063814093903209E-3</v>
      </c>
      <c r="AA19" s="120">
        <v>3.5709030611455832E-3</v>
      </c>
      <c r="AB19" s="120">
        <v>2.0546798987831582E-2</v>
      </c>
      <c r="AC19" s="120">
        <v>7.7834741530517129E-2</v>
      </c>
      <c r="AD19" s="120">
        <v>0.21830151370357884</v>
      </c>
      <c r="AE19" s="31"/>
      <c r="AF19" s="133">
        <v>425.87446387013432</v>
      </c>
      <c r="AG19" s="133">
        <v>1276.043609535257</v>
      </c>
      <c r="AH19" s="133">
        <v>19961.109254642743</v>
      </c>
      <c r="AI19" s="133">
        <v>2995.6506969218367</v>
      </c>
      <c r="AJ19" s="133">
        <v>2775.7622243854207</v>
      </c>
      <c r="AK19" s="133"/>
      <c r="AL19" s="69" t="s">
        <v>50</v>
      </c>
    </row>
    <row r="20" spans="1:38" s="2" customFormat="1" ht="26.25" customHeight="1" x14ac:dyDescent="0.25">
      <c r="A20" s="49" t="s">
        <v>54</v>
      </c>
      <c r="B20" s="49" t="s">
        <v>65</v>
      </c>
      <c r="C20" s="50" t="s">
        <v>66</v>
      </c>
      <c r="D20" s="51"/>
      <c r="E20" s="120">
        <v>4.3734327895240988</v>
      </c>
      <c r="F20" s="120">
        <v>0.25694640490648529</v>
      </c>
      <c r="G20" s="120">
        <v>0.80500000000000016</v>
      </c>
      <c r="H20" s="120">
        <v>5.8178272833289468E-2</v>
      </c>
      <c r="I20" s="120">
        <v>0.173497513404401</v>
      </c>
      <c r="J20" s="120">
        <v>0.21098834585074391</v>
      </c>
      <c r="K20" s="120">
        <v>0.23442138366858215</v>
      </c>
      <c r="L20" s="120" t="s">
        <v>429</v>
      </c>
      <c r="M20" s="120">
        <v>2.0033222527521239</v>
      </c>
      <c r="N20" s="120">
        <v>0.97544955519531706</v>
      </c>
      <c r="O20" s="120">
        <v>0.14427435775399355</v>
      </c>
      <c r="P20" s="120">
        <v>8.4212301626577321E-2</v>
      </c>
      <c r="Q20" s="120" t="s">
        <v>429</v>
      </c>
      <c r="R20" s="120" t="s">
        <v>429</v>
      </c>
      <c r="S20" s="120" t="s">
        <v>429</v>
      </c>
      <c r="T20" s="120" t="s">
        <v>429</v>
      </c>
      <c r="U20" s="120" t="s">
        <v>429</v>
      </c>
      <c r="V20" s="120" t="s">
        <v>429</v>
      </c>
      <c r="W20" s="120">
        <v>0.61480583873693861</v>
      </c>
      <c r="X20" s="120">
        <v>8.3571039892384018E-4</v>
      </c>
      <c r="Y20" s="120">
        <v>1.762823348148124E-3</v>
      </c>
      <c r="Z20" s="120">
        <v>6.1429012948038657E-4</v>
      </c>
      <c r="AA20" s="120">
        <v>5.444203983351112E-4</v>
      </c>
      <c r="AB20" s="120">
        <v>3.757244274887462E-3</v>
      </c>
      <c r="AC20" s="120">
        <v>0.12294169835028444</v>
      </c>
      <c r="AD20" s="120">
        <v>0.71736938543651918</v>
      </c>
      <c r="AE20" s="31"/>
      <c r="AF20" s="133">
        <v>174.89375913125809</v>
      </c>
      <c r="AG20" s="133">
        <v>4151.8210001284115</v>
      </c>
      <c r="AH20" s="133">
        <v>26596.156168893493</v>
      </c>
      <c r="AI20" s="133">
        <v>37480.294104403751</v>
      </c>
      <c r="AJ20" s="133">
        <v>288.90565347955305</v>
      </c>
      <c r="AK20" s="133"/>
      <c r="AL20" s="69" t="s">
        <v>50</v>
      </c>
    </row>
    <row r="21" spans="1:38" s="2" customFormat="1" ht="26.25" customHeight="1" x14ac:dyDescent="0.25">
      <c r="A21" s="49" t="s">
        <v>54</v>
      </c>
      <c r="B21" s="49" t="s">
        <v>67</v>
      </c>
      <c r="C21" s="50" t="s">
        <v>68</v>
      </c>
      <c r="D21" s="51"/>
      <c r="E21" s="120">
        <v>0.67442302612537441</v>
      </c>
      <c r="F21" s="120">
        <v>9.9151563350496977E-3</v>
      </c>
      <c r="G21" s="120">
        <v>0.11297276528415939</v>
      </c>
      <c r="H21" s="120">
        <v>1.5742211196841643E-2</v>
      </c>
      <c r="I21" s="120">
        <v>2.4884240100020077E-2</v>
      </c>
      <c r="J21" s="120">
        <v>2.9858660786832532E-2</v>
      </c>
      <c r="K21" s="120">
        <v>3.3174941244707504E-2</v>
      </c>
      <c r="L21" s="120" t="s">
        <v>429</v>
      </c>
      <c r="M21" s="120">
        <v>0.11512508157057547</v>
      </c>
      <c r="N21" s="120">
        <v>8.7605314087228318E-3</v>
      </c>
      <c r="O21" s="120">
        <v>8.522076759132646E-4</v>
      </c>
      <c r="P21" s="120">
        <v>6.6596383970150721E-4</v>
      </c>
      <c r="Q21" s="120" t="s">
        <v>429</v>
      </c>
      <c r="R21" s="120" t="s">
        <v>429</v>
      </c>
      <c r="S21" s="120" t="s">
        <v>429</v>
      </c>
      <c r="T21" s="120" t="s">
        <v>429</v>
      </c>
      <c r="U21" s="120" t="s">
        <v>429</v>
      </c>
      <c r="V21" s="120" t="s">
        <v>429</v>
      </c>
      <c r="W21" s="120">
        <v>4.417347846429559E-2</v>
      </c>
      <c r="X21" s="120">
        <v>4.161718517377287E-4</v>
      </c>
      <c r="Y21" s="120">
        <v>6.7607464254331188E-4</v>
      </c>
      <c r="Z21" s="120">
        <v>2.1387996462231504E-4</v>
      </c>
      <c r="AA21" s="120">
        <v>1.7207868655959668E-4</v>
      </c>
      <c r="AB21" s="120">
        <v>1.4782051454629525E-3</v>
      </c>
      <c r="AC21" s="120">
        <v>6.2745599457047921E-3</v>
      </c>
      <c r="AD21" s="120">
        <v>2.3104445126661054E-2</v>
      </c>
      <c r="AE21" s="31"/>
      <c r="AF21" s="133">
        <v>426.79081277001148</v>
      </c>
      <c r="AG21" s="133">
        <v>131.57501716446001</v>
      </c>
      <c r="AH21" s="133">
        <v>12982.467825683225</v>
      </c>
      <c r="AI21" s="133">
        <v>533.97710580711464</v>
      </c>
      <c r="AJ21" s="133">
        <v>4.8524621381922231</v>
      </c>
      <c r="AK21" s="133"/>
      <c r="AL21" s="69" t="s">
        <v>50</v>
      </c>
    </row>
    <row r="22" spans="1:38" s="2" customFormat="1" ht="26.25" customHeight="1" x14ac:dyDescent="0.25">
      <c r="A22" s="49" t="s">
        <v>54</v>
      </c>
      <c r="B22" s="52" t="s">
        <v>69</v>
      </c>
      <c r="C22" s="50" t="s">
        <v>70</v>
      </c>
      <c r="D22" s="51"/>
      <c r="E22" s="120">
        <v>5.7782759534909633</v>
      </c>
      <c r="F22" s="120">
        <v>0.23647038805117382</v>
      </c>
      <c r="G22" s="120">
        <v>0.90677307278494879</v>
      </c>
      <c r="H22" s="120">
        <v>0.13442903099571102</v>
      </c>
      <c r="I22" s="120">
        <v>6.8413196772945217E-2</v>
      </c>
      <c r="J22" s="120">
        <v>8.2063590815321441E-2</v>
      </c>
      <c r="K22" s="120">
        <v>9.1163853510238951E-2</v>
      </c>
      <c r="L22" s="120" t="s">
        <v>429</v>
      </c>
      <c r="M22" s="120">
        <v>5.7115998047129466</v>
      </c>
      <c r="N22" s="120">
        <v>0.3020181220202115</v>
      </c>
      <c r="O22" s="120">
        <v>2.2299142987696724E-2</v>
      </c>
      <c r="P22" s="120">
        <v>0.16569264206314557</v>
      </c>
      <c r="Q22" s="120" t="s">
        <v>429</v>
      </c>
      <c r="R22" s="120" t="s">
        <v>429</v>
      </c>
      <c r="S22" s="120" t="s">
        <v>429</v>
      </c>
      <c r="T22" s="120" t="s">
        <v>429</v>
      </c>
      <c r="U22" s="120" t="s">
        <v>429</v>
      </c>
      <c r="V22" s="120" t="s">
        <v>429</v>
      </c>
      <c r="W22" s="120">
        <v>0.4770198125593868</v>
      </c>
      <c r="X22" s="120">
        <v>1.9438940791757372E-3</v>
      </c>
      <c r="Y22" s="120">
        <v>4.3760974097771868E-3</v>
      </c>
      <c r="Z22" s="120">
        <v>1.3945190058003863E-3</v>
      </c>
      <c r="AA22" s="120">
        <v>9.8996417968047696E-4</v>
      </c>
      <c r="AB22" s="120">
        <v>8.7044746744337886E-3</v>
      </c>
      <c r="AC22" s="120">
        <v>8.1100502827722326E-2</v>
      </c>
      <c r="AD22" s="120">
        <v>0.44541552505910326</v>
      </c>
      <c r="AE22" s="31"/>
      <c r="AF22" s="133">
        <v>1405.8954352624642</v>
      </c>
      <c r="AG22" s="133">
        <v>2406.7590522777564</v>
      </c>
      <c r="AH22" s="133">
        <v>12100.997815039682</v>
      </c>
      <c r="AI22" s="133">
        <v>3696.7783460653854</v>
      </c>
      <c r="AJ22" s="133">
        <v>8204.6728011625</v>
      </c>
      <c r="AK22" s="133"/>
      <c r="AL22" s="69" t="s">
        <v>50</v>
      </c>
    </row>
    <row r="23" spans="1:38" s="2" customFormat="1" ht="26.25" customHeight="1" x14ac:dyDescent="0.25">
      <c r="A23" s="49" t="s">
        <v>71</v>
      </c>
      <c r="B23" s="52" t="s">
        <v>394</v>
      </c>
      <c r="C23" s="50" t="s">
        <v>390</v>
      </c>
      <c r="D23" s="53"/>
      <c r="E23" s="120">
        <v>5.7293870707672392</v>
      </c>
      <c r="F23" s="120">
        <v>0.35042201516765825</v>
      </c>
      <c r="G23" s="120">
        <v>8.2987416685267826E-3</v>
      </c>
      <c r="H23" s="120">
        <v>2.1983810329432433E-3</v>
      </c>
      <c r="I23" s="120">
        <v>0.1279776233233357</v>
      </c>
      <c r="J23" s="120">
        <v>0.1279776233233357</v>
      </c>
      <c r="K23" s="120">
        <v>0.1279776233233357</v>
      </c>
      <c r="L23" s="120" t="s">
        <v>429</v>
      </c>
      <c r="M23" s="120">
        <v>4.0076641553397101</v>
      </c>
      <c r="N23" s="120">
        <v>3.3697047115557893E-4</v>
      </c>
      <c r="O23" s="120">
        <v>3.2732956920754434E-4</v>
      </c>
      <c r="P23" s="120">
        <v>1.1456534922264054E-4</v>
      </c>
      <c r="Q23" s="120" t="s">
        <v>429</v>
      </c>
      <c r="R23" s="120" t="s">
        <v>429</v>
      </c>
      <c r="S23" s="120" t="s">
        <v>429</v>
      </c>
      <c r="T23" s="120" t="s">
        <v>429</v>
      </c>
      <c r="U23" s="120" t="s">
        <v>429</v>
      </c>
      <c r="V23" s="120" t="s">
        <v>429</v>
      </c>
      <c r="W23" s="120">
        <v>0.13730016092845071</v>
      </c>
      <c r="X23" s="120">
        <v>7.6872298986650758E-3</v>
      </c>
      <c r="Y23" s="120">
        <v>4.3553150140875858E-2</v>
      </c>
      <c r="Z23" s="120">
        <v>4.8395256821106E-2</v>
      </c>
      <c r="AA23" s="120">
        <v>1.175494773392427E-2</v>
      </c>
      <c r="AB23" s="120">
        <v>0.11139058459457121</v>
      </c>
      <c r="AC23" s="120">
        <v>2.7460032185690146E-2</v>
      </c>
      <c r="AD23" s="120">
        <v>6.3874721735256593E-6</v>
      </c>
      <c r="AE23" s="31"/>
      <c r="AF23" s="133">
        <v>16366.478460377217</v>
      </c>
      <c r="AG23" s="133">
        <v>0</v>
      </c>
      <c r="AH23" s="133">
        <v>0</v>
      </c>
      <c r="AI23" s="133">
        <v>921.82223446051159</v>
      </c>
      <c r="AJ23" s="133">
        <v>60.131467388085873</v>
      </c>
      <c r="AK23" s="133"/>
      <c r="AL23" s="69" t="s">
        <v>50</v>
      </c>
    </row>
    <row r="24" spans="1:38" s="2" customFormat="1" ht="26.25" customHeight="1" x14ac:dyDescent="0.25">
      <c r="A24" s="49" t="s">
        <v>54</v>
      </c>
      <c r="B24" s="52" t="s">
        <v>72</v>
      </c>
      <c r="C24" s="50" t="s">
        <v>73</v>
      </c>
      <c r="D24" s="51"/>
      <c r="E24" s="120">
        <v>3.7889035214401607</v>
      </c>
      <c r="F24" s="120">
        <v>0.11601441762754533</v>
      </c>
      <c r="G24" s="120">
        <v>1.2660760135172748</v>
      </c>
      <c r="H24" s="120">
        <v>0.12171661907963365</v>
      </c>
      <c r="I24" s="120">
        <v>0.18645223549786782</v>
      </c>
      <c r="J24" s="120">
        <v>0.2237348441446414</v>
      </c>
      <c r="K24" s="120">
        <v>0.24858991657582374</v>
      </c>
      <c r="L24" s="120" t="s">
        <v>429</v>
      </c>
      <c r="M24" s="120">
        <v>1.681453723086185</v>
      </c>
      <c r="N24" s="120">
        <v>0.50479749103193572</v>
      </c>
      <c r="O24" s="120">
        <v>5.7744830956778792E-2</v>
      </c>
      <c r="P24" s="120">
        <v>2.7107236738022886E-2</v>
      </c>
      <c r="Q24" s="120" t="s">
        <v>429</v>
      </c>
      <c r="R24" s="120" t="s">
        <v>429</v>
      </c>
      <c r="S24" s="120" t="s">
        <v>429</v>
      </c>
      <c r="T24" s="120" t="s">
        <v>429</v>
      </c>
      <c r="U24" s="120" t="s">
        <v>429</v>
      </c>
      <c r="V24" s="120" t="s">
        <v>429</v>
      </c>
      <c r="W24" s="120">
        <v>1.643333441952318</v>
      </c>
      <c r="X24" s="120">
        <v>1.8215295581657572E-2</v>
      </c>
      <c r="Y24" s="120">
        <v>2.9537451633377697E-2</v>
      </c>
      <c r="Z24" s="120">
        <v>9.4139306219020984E-3</v>
      </c>
      <c r="AA24" s="120">
        <v>7.7569640351855826E-3</v>
      </c>
      <c r="AB24" s="120">
        <v>6.4923641872122947E-2</v>
      </c>
      <c r="AC24" s="120">
        <v>0.25681077690500825</v>
      </c>
      <c r="AD24" s="120">
        <v>1.3995620463118891E-2</v>
      </c>
      <c r="AE24" s="31"/>
      <c r="AF24" s="133">
        <v>1958.3969940376737</v>
      </c>
      <c r="AG24" s="133">
        <v>0.30230106516125854</v>
      </c>
      <c r="AH24" s="133">
        <v>24723.992201862431</v>
      </c>
      <c r="AI24" s="133">
        <v>18956.555108770106</v>
      </c>
      <c r="AJ24" s="133">
        <v>804.3761093182269</v>
      </c>
      <c r="AK24" s="133"/>
      <c r="AL24" s="69" t="s">
        <v>50</v>
      </c>
    </row>
    <row r="25" spans="1:38" s="2" customFormat="1" ht="26.25" customHeight="1" x14ac:dyDescent="0.25">
      <c r="A25" s="49" t="s">
        <v>74</v>
      </c>
      <c r="B25" s="52" t="s">
        <v>75</v>
      </c>
      <c r="C25" s="28" t="s">
        <v>76</v>
      </c>
      <c r="D25" s="51"/>
      <c r="E25" s="120">
        <v>1.5581974119522073</v>
      </c>
      <c r="F25" s="120">
        <v>0.15160333114485025</v>
      </c>
      <c r="G25" s="120">
        <v>9.0003056021413674E-2</v>
      </c>
      <c r="H25" s="120">
        <v>7.2956205556639752E-4</v>
      </c>
      <c r="I25" s="120">
        <v>0.11598601834103037</v>
      </c>
      <c r="J25" s="120">
        <v>0.11598601834103037</v>
      </c>
      <c r="K25" s="120">
        <v>0.11598601834103037</v>
      </c>
      <c r="L25" s="120" t="s">
        <v>429</v>
      </c>
      <c r="M25" s="120">
        <v>1.1082966677179136</v>
      </c>
      <c r="N25" s="120">
        <v>9.2788814672824311E-5</v>
      </c>
      <c r="O25" s="120">
        <v>9.2788814672824311E-5</v>
      </c>
      <c r="P25" s="120">
        <v>3.2476085135488501E-5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4639.440733641215</v>
      </c>
      <c r="AG25" s="133"/>
      <c r="AH25" s="133"/>
      <c r="AI25" s="133"/>
      <c r="AJ25" s="133"/>
      <c r="AK25" s="133"/>
      <c r="AL25" s="69" t="s">
        <v>50</v>
      </c>
    </row>
    <row r="26" spans="1:38" s="2" customFormat="1" ht="26.25" customHeight="1" x14ac:dyDescent="0.25">
      <c r="A26" s="49" t="s">
        <v>74</v>
      </c>
      <c r="B26" s="49" t="s">
        <v>77</v>
      </c>
      <c r="C26" s="50" t="s">
        <v>78</v>
      </c>
      <c r="D26" s="51"/>
      <c r="E26" s="120">
        <v>6.09251053961576E-2</v>
      </c>
      <c r="F26" s="120">
        <v>5.5005363660744294E-2</v>
      </c>
      <c r="G26" s="120">
        <v>6.592478816324427E-3</v>
      </c>
      <c r="H26" s="120">
        <v>1.0391030164146381E-4</v>
      </c>
      <c r="I26" s="120">
        <v>5.8679784687376974E-3</v>
      </c>
      <c r="J26" s="120">
        <v>5.8679784687376974E-3</v>
      </c>
      <c r="K26" s="120">
        <v>5.8679784687376974E-3</v>
      </c>
      <c r="L26" s="120" t="s">
        <v>429</v>
      </c>
      <c r="M26" s="120">
        <v>2.8553543421715801</v>
      </c>
      <c r="N26" s="120">
        <v>2.0620722273159692E-4</v>
      </c>
      <c r="O26" s="120">
        <v>6.3470724790020011E-6</v>
      </c>
      <c r="P26" s="120">
        <v>2.2214753676507004E-6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317.35362395010003</v>
      </c>
      <c r="AG26" s="133"/>
      <c r="AH26" s="133"/>
      <c r="AI26" s="133"/>
      <c r="AJ26" s="133"/>
      <c r="AK26" s="133"/>
      <c r="AL26" s="69" t="s">
        <v>50</v>
      </c>
    </row>
    <row r="27" spans="1:38" s="2" customFormat="1" ht="26.25" customHeight="1" x14ac:dyDescent="0.25">
      <c r="A27" s="49" t="s">
        <v>79</v>
      </c>
      <c r="B27" s="49" t="s">
        <v>80</v>
      </c>
      <c r="C27" s="50" t="s">
        <v>81</v>
      </c>
      <c r="D27" s="51"/>
      <c r="E27" s="120">
        <v>54.276344757379235</v>
      </c>
      <c r="F27" s="120">
        <v>2.6147992205552986</v>
      </c>
      <c r="G27" s="120">
        <v>7.8999375038374925E-2</v>
      </c>
      <c r="H27" s="120">
        <v>0.96489757799916298</v>
      </c>
      <c r="I27" s="120">
        <v>0.86121251370056218</v>
      </c>
      <c r="J27" s="120">
        <v>0.86121251370056218</v>
      </c>
      <c r="K27" s="120">
        <v>0.86121251370056218</v>
      </c>
      <c r="L27" s="120" t="s">
        <v>429</v>
      </c>
      <c r="M27" s="120">
        <v>45.06899849403225</v>
      </c>
      <c r="N27" s="120">
        <v>8.6943485102881912E-3</v>
      </c>
      <c r="O27" s="120">
        <v>3.7883043115305428E-3</v>
      </c>
      <c r="P27" s="120">
        <v>1.3259065090356901E-3</v>
      </c>
      <c r="Q27" s="120" t="s">
        <v>429</v>
      </c>
      <c r="R27" s="120" t="s">
        <v>429</v>
      </c>
      <c r="S27" s="120" t="s">
        <v>429</v>
      </c>
      <c r="T27" s="120" t="s">
        <v>429</v>
      </c>
      <c r="U27" s="120" t="s">
        <v>429</v>
      </c>
      <c r="V27" s="120" t="s">
        <v>429</v>
      </c>
      <c r="W27" s="120">
        <v>0.65946238934378132</v>
      </c>
      <c r="X27" s="120">
        <v>4.5766491920363056E-2</v>
      </c>
      <c r="Y27" s="120">
        <v>4.5524212354950126E-2</v>
      </c>
      <c r="Z27" s="120">
        <v>1.9544136268285769E-2</v>
      </c>
      <c r="AA27" s="120">
        <v>5.1600951637516379E-2</v>
      </c>
      <c r="AB27" s="120">
        <v>0.16243579218111534</v>
      </c>
      <c r="AC27" s="120">
        <v>0.13189247786875624</v>
      </c>
      <c r="AD27" s="120">
        <v>3.1399638243001494E-4</v>
      </c>
      <c r="AE27" s="31"/>
      <c r="AF27" s="133">
        <v>189754.87140345667</v>
      </c>
      <c r="AG27" s="133"/>
      <c r="AH27" s="133">
        <v>587.93295205317088</v>
      </c>
      <c r="AI27" s="133">
        <v>9570.8142796094471</v>
      </c>
      <c r="AJ27" s="133"/>
      <c r="AK27" s="133"/>
      <c r="AL27" s="69" t="s">
        <v>50</v>
      </c>
    </row>
    <row r="28" spans="1:38" s="2" customFormat="1" ht="26.25" customHeight="1" x14ac:dyDescent="0.25">
      <c r="A28" s="49" t="s">
        <v>79</v>
      </c>
      <c r="B28" s="49" t="s">
        <v>82</v>
      </c>
      <c r="C28" s="50" t="s">
        <v>83</v>
      </c>
      <c r="D28" s="51"/>
      <c r="E28" s="120">
        <v>9.9947461962540398</v>
      </c>
      <c r="F28" s="120">
        <v>9.927819777288166E-2</v>
      </c>
      <c r="G28" s="120">
        <v>1.1448647410373575E-2</v>
      </c>
      <c r="H28" s="120">
        <v>2.5902125762171636E-2</v>
      </c>
      <c r="I28" s="120">
        <v>0.20008535616526671</v>
      </c>
      <c r="J28" s="120">
        <v>0.20008535616526671</v>
      </c>
      <c r="K28" s="120">
        <v>0.20008535616526671</v>
      </c>
      <c r="L28" s="120" t="s">
        <v>429</v>
      </c>
      <c r="M28" s="120">
        <v>3.214966316612871</v>
      </c>
      <c r="N28" s="120">
        <v>4.9039037695576711E-4</v>
      </c>
      <c r="O28" s="120">
        <v>4.3911850714003733E-4</v>
      </c>
      <c r="P28" s="120">
        <v>1.5369147749901308E-4</v>
      </c>
      <c r="Q28" s="120" t="s">
        <v>429</v>
      </c>
      <c r="R28" s="120" t="s">
        <v>429</v>
      </c>
      <c r="S28" s="120" t="s">
        <v>429</v>
      </c>
      <c r="T28" s="120" t="s">
        <v>429</v>
      </c>
      <c r="U28" s="120" t="s">
        <v>429</v>
      </c>
      <c r="V28" s="120" t="s">
        <v>429</v>
      </c>
      <c r="W28" s="120">
        <v>9.8865689426630321E-2</v>
      </c>
      <c r="X28" s="120">
        <v>5.2451680236146273E-3</v>
      </c>
      <c r="Y28" s="120">
        <v>5.0685693498646565E-3</v>
      </c>
      <c r="Z28" s="120">
        <v>1.8110560212237629E-3</v>
      </c>
      <c r="AA28" s="120">
        <v>5.7837277846967319E-3</v>
      </c>
      <c r="AB28" s="120">
        <v>1.7908521179399783E-2</v>
      </c>
      <c r="AC28" s="120">
        <v>1.9773137885326062E-2</v>
      </c>
      <c r="AD28" s="120">
        <v>6.0865206943156351E-5</v>
      </c>
      <c r="AE28" s="31"/>
      <c r="AF28" s="133">
        <v>21960.44706510461</v>
      </c>
      <c r="AG28" s="133"/>
      <c r="AH28" s="133">
        <v>0</v>
      </c>
      <c r="AI28" s="133">
        <v>1179.4749308879516</v>
      </c>
      <c r="AJ28" s="133"/>
      <c r="AK28" s="133"/>
      <c r="AL28" s="69" t="s">
        <v>50</v>
      </c>
    </row>
    <row r="29" spans="1:38" s="2" customFormat="1" ht="26.25" customHeight="1" x14ac:dyDescent="0.25">
      <c r="A29" s="49" t="s">
        <v>79</v>
      </c>
      <c r="B29" s="49" t="s">
        <v>84</v>
      </c>
      <c r="C29" s="50" t="s">
        <v>85</v>
      </c>
      <c r="D29" s="51"/>
      <c r="E29" s="120">
        <v>16.400495733737426</v>
      </c>
      <c r="F29" s="120">
        <v>0.37695369472361556</v>
      </c>
      <c r="G29" s="120">
        <v>4.9456161294698965E-2</v>
      </c>
      <c r="H29" s="120">
        <v>0.11890500770601745</v>
      </c>
      <c r="I29" s="120">
        <v>0.26957286807307307</v>
      </c>
      <c r="J29" s="120">
        <v>0.26957286807307307</v>
      </c>
      <c r="K29" s="120">
        <v>0.26957286807307307</v>
      </c>
      <c r="L29" s="120" t="s">
        <v>429</v>
      </c>
      <c r="M29" s="120">
        <v>7.6971649312101533</v>
      </c>
      <c r="N29" s="120">
        <v>1.951253105987755E-3</v>
      </c>
      <c r="O29" s="120">
        <v>1.9512526604551082E-3</v>
      </c>
      <c r="P29" s="120">
        <v>6.8293843115928797E-4</v>
      </c>
      <c r="Q29" s="120" t="s">
        <v>429</v>
      </c>
      <c r="R29" s="120" t="s">
        <v>429</v>
      </c>
      <c r="S29" s="120" t="s">
        <v>429</v>
      </c>
      <c r="T29" s="120" t="s">
        <v>429</v>
      </c>
      <c r="U29" s="120" t="s">
        <v>429</v>
      </c>
      <c r="V29" s="120" t="s">
        <v>429</v>
      </c>
      <c r="W29" s="120">
        <v>0.79644407199047951</v>
      </c>
      <c r="X29" s="120">
        <v>8.9031653547659052E-3</v>
      </c>
      <c r="Y29" s="120">
        <v>5.3901146341186465E-2</v>
      </c>
      <c r="Z29" s="120">
        <v>6.0229698118577812E-2</v>
      </c>
      <c r="AA29" s="120">
        <v>1.3848516773963511E-2</v>
      </c>
      <c r="AB29" s="120">
        <v>0.13688252658849367</v>
      </c>
      <c r="AC29" s="120">
        <v>0.15928881439809592</v>
      </c>
      <c r="AD29" s="120">
        <v>9.6458425891331005E-6</v>
      </c>
      <c r="AE29" s="31"/>
      <c r="AF29" s="133">
        <v>97562.633062022272</v>
      </c>
      <c r="AG29" s="133"/>
      <c r="AH29" s="133">
        <v>100.59730508257411</v>
      </c>
      <c r="AI29" s="133">
        <v>5548.3018907467167</v>
      </c>
      <c r="AJ29" s="133"/>
      <c r="AK29" s="133"/>
      <c r="AL29" s="69" t="s">
        <v>50</v>
      </c>
    </row>
    <row r="30" spans="1:38" s="2" customFormat="1" ht="26.25" customHeight="1" x14ac:dyDescent="0.25">
      <c r="A30" s="49" t="s">
        <v>79</v>
      </c>
      <c r="B30" s="49" t="s">
        <v>86</v>
      </c>
      <c r="C30" s="50" t="s">
        <v>87</v>
      </c>
      <c r="D30" s="51"/>
      <c r="E30" s="120">
        <v>0.23018750517304826</v>
      </c>
      <c r="F30" s="120">
        <v>1.6313602885409617</v>
      </c>
      <c r="G30" s="120">
        <v>5.8003183558439492E-4</v>
      </c>
      <c r="H30" s="120">
        <v>2.9921074711034279E-3</v>
      </c>
      <c r="I30" s="120">
        <v>9.844456530507549E-2</v>
      </c>
      <c r="J30" s="120">
        <v>9.844456530507549E-2</v>
      </c>
      <c r="K30" s="120">
        <v>9.844456530507549E-2</v>
      </c>
      <c r="L30" s="120" t="s">
        <v>429</v>
      </c>
      <c r="M30" s="120">
        <v>6.4558976909371424</v>
      </c>
      <c r="N30" s="120">
        <v>2.3440361421134148E-4</v>
      </c>
      <c r="O30" s="120">
        <v>4.6880722842268292E-5</v>
      </c>
      <c r="P30" s="120">
        <v>1.6408252994793903E-5</v>
      </c>
      <c r="Q30" s="120" t="s">
        <v>429</v>
      </c>
      <c r="R30" s="120" t="s">
        <v>429</v>
      </c>
      <c r="S30" s="120" t="s">
        <v>429</v>
      </c>
      <c r="T30" s="120" t="s">
        <v>429</v>
      </c>
      <c r="U30" s="120" t="s">
        <v>429</v>
      </c>
      <c r="V30" s="120" t="s">
        <v>429</v>
      </c>
      <c r="W30" s="120">
        <v>1.2546510166476593E-2</v>
      </c>
      <c r="X30" s="120">
        <v>5.5880743614878943E-4</v>
      </c>
      <c r="Y30" s="120">
        <v>6.5301415475765162E-4</v>
      </c>
      <c r="Z30" s="120">
        <v>4.4758392122935098E-4</v>
      </c>
      <c r="AA30" s="120">
        <v>7.129239926450642E-4</v>
      </c>
      <c r="AB30" s="120">
        <v>2.3723295047808563E-3</v>
      </c>
      <c r="AC30" s="120">
        <v>2.5093020332953185E-3</v>
      </c>
      <c r="AD30" s="120">
        <v>7.5240143411314126E-6</v>
      </c>
      <c r="AE30" s="31"/>
      <c r="AF30" s="133">
        <v>2344.0361421134148</v>
      </c>
      <c r="AG30" s="133"/>
      <c r="AH30" s="133">
        <v>0</v>
      </c>
      <c r="AI30" s="133">
        <v>114.78256795489146</v>
      </c>
      <c r="AJ30" s="133"/>
      <c r="AK30" s="133"/>
      <c r="AL30" s="69" t="s">
        <v>50</v>
      </c>
    </row>
    <row r="31" spans="1:38" s="2" customFormat="1" ht="26.25" customHeight="1" x14ac:dyDescent="0.25">
      <c r="A31" s="49" t="s">
        <v>79</v>
      </c>
      <c r="B31" s="49" t="s">
        <v>88</v>
      </c>
      <c r="C31" s="50" t="s">
        <v>89</v>
      </c>
      <c r="D31" s="51"/>
      <c r="E31" s="120" t="s">
        <v>431</v>
      </c>
      <c r="F31" s="120">
        <v>0.39891183147385184</v>
      </c>
      <c r="G31" s="120" t="s">
        <v>431</v>
      </c>
      <c r="H31" s="120" t="s">
        <v>431</v>
      </c>
      <c r="I31" s="120" t="s">
        <v>431</v>
      </c>
      <c r="J31" s="120" t="s">
        <v>431</v>
      </c>
      <c r="K31" s="120" t="s">
        <v>431</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1199.9887705230101</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v>0.78950778663025745</v>
      </c>
      <c r="J32" s="120">
        <v>1.4561460894405049</v>
      </c>
      <c r="K32" s="120">
        <v>1.9352327792945538</v>
      </c>
      <c r="L32" s="120" t="s">
        <v>429</v>
      </c>
      <c r="M32" s="120" t="s">
        <v>431</v>
      </c>
      <c r="N32" s="120">
        <v>4.79789667923189</v>
      </c>
      <c r="O32" s="120">
        <v>2.2318775645582004E-2</v>
      </c>
      <c r="P32" s="120" t="s">
        <v>431</v>
      </c>
      <c r="Q32" s="120" t="s">
        <v>429</v>
      </c>
      <c r="R32" s="120" t="s">
        <v>429</v>
      </c>
      <c r="S32" s="120" t="s">
        <v>429</v>
      </c>
      <c r="T32" s="120" t="s">
        <v>429</v>
      </c>
      <c r="U32" s="120" t="s">
        <v>429</v>
      </c>
      <c r="V32" s="120" t="s">
        <v>429</v>
      </c>
      <c r="W32" s="120" t="s">
        <v>431</v>
      </c>
      <c r="X32" s="120">
        <v>1.975940792104692E-3</v>
      </c>
      <c r="Y32" s="120">
        <v>1.975940792104692E-3</v>
      </c>
      <c r="Z32" s="120">
        <v>1.975940792104692E-3</v>
      </c>
      <c r="AA32" s="120">
        <v>1.975940792104692E-3</v>
      </c>
      <c r="AB32" s="120">
        <v>7.9037631684187679E-3</v>
      </c>
      <c r="AC32" s="120" t="s">
        <v>431</v>
      </c>
      <c r="AD32" s="120" t="s">
        <v>431</v>
      </c>
      <c r="AE32" s="31"/>
      <c r="AF32" s="133"/>
      <c r="AG32" s="133"/>
      <c r="AH32" s="133"/>
      <c r="AI32" s="133"/>
      <c r="AJ32" s="133"/>
      <c r="AK32" s="133">
        <v>68537.963113810372</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v>0.43650946961852383</v>
      </c>
      <c r="J33" s="120">
        <v>0.80835086966393332</v>
      </c>
      <c r="K33" s="120">
        <v>1.6167017393278666</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68537.963113810372</v>
      </c>
      <c r="AL33" s="69" t="s">
        <v>414</v>
      </c>
    </row>
    <row r="34" spans="1:38" s="2" customFormat="1" ht="26.25" customHeight="1" x14ac:dyDescent="0.25">
      <c r="A34" s="49" t="s">
        <v>71</v>
      </c>
      <c r="B34" s="49" t="s">
        <v>94</v>
      </c>
      <c r="C34" s="50" t="s">
        <v>95</v>
      </c>
      <c r="D34" s="51"/>
      <c r="E34" s="120">
        <v>0.73794130175016792</v>
      </c>
      <c r="F34" s="120">
        <v>7.2528025118952483E-2</v>
      </c>
      <c r="G34" s="120">
        <v>3.949348548608396E-2</v>
      </c>
      <c r="H34" s="120">
        <v>2.0355049544260341E-4</v>
      </c>
      <c r="I34" s="120">
        <v>0.20705322414361568</v>
      </c>
      <c r="J34" s="120">
        <v>0.57000322414361559</v>
      </c>
      <c r="K34" s="120">
        <v>1.6070032241436158</v>
      </c>
      <c r="L34" s="120" t="s">
        <v>429</v>
      </c>
      <c r="M34" s="120">
        <v>0.50130713144458061</v>
      </c>
      <c r="N34" s="120">
        <v>4.4074493691351115E-4</v>
      </c>
      <c r="O34" s="120">
        <v>4.9892842431324131E-5</v>
      </c>
      <c r="P34" s="120">
        <v>5.8651573228811143E-5</v>
      </c>
      <c r="Q34" s="120" t="s">
        <v>429</v>
      </c>
      <c r="R34" s="120" t="s">
        <v>429</v>
      </c>
      <c r="S34" s="120" t="s">
        <v>429</v>
      </c>
      <c r="T34" s="120" t="s">
        <v>429</v>
      </c>
      <c r="U34" s="120" t="s">
        <v>429</v>
      </c>
      <c r="V34" s="120" t="s">
        <v>429</v>
      </c>
      <c r="W34" s="120">
        <v>1.1607464591901758E-2</v>
      </c>
      <c r="X34" s="120">
        <v>5.6159093274065007E-4</v>
      </c>
      <c r="Y34" s="120">
        <v>3.400745092707273E-3</v>
      </c>
      <c r="Z34" s="120">
        <v>3.8000986448784029E-3</v>
      </c>
      <c r="AA34" s="120">
        <v>8.7358589537434559E-4</v>
      </c>
      <c r="AB34" s="120">
        <v>8.6360205657006698E-3</v>
      </c>
      <c r="AC34" s="120">
        <v>2.3214929183803515E-3</v>
      </c>
      <c r="AD34" s="120">
        <v>1.2422016235631103E-6</v>
      </c>
      <c r="AE34" s="31"/>
      <c r="AF34" s="133">
        <v>1232.3207637888081</v>
      </c>
      <c r="AG34" s="133">
        <v>4.6752642880644384</v>
      </c>
      <c r="AH34" s="133">
        <v>0</v>
      </c>
      <c r="AI34" s="133">
        <v>66.371738295626656</v>
      </c>
      <c r="AJ34" s="133">
        <v>4.5467986089514225</v>
      </c>
      <c r="AK34" s="133"/>
      <c r="AL34" s="69" t="s">
        <v>50</v>
      </c>
    </row>
    <row r="35" spans="1:38" s="6" customFormat="1" ht="26.25" customHeight="1" x14ac:dyDescent="0.25">
      <c r="A35" s="49" t="s">
        <v>96</v>
      </c>
      <c r="B35" s="49" t="s">
        <v>97</v>
      </c>
      <c r="C35" s="50" t="s">
        <v>98</v>
      </c>
      <c r="D35" s="51"/>
      <c r="E35" s="120">
        <v>0.49065108390140783</v>
      </c>
      <c r="F35" s="120">
        <v>0.10459198603373365</v>
      </c>
      <c r="G35" s="120">
        <v>1.2508356875000001E-2</v>
      </c>
      <c r="H35" s="120">
        <v>1.03912106963786E-4</v>
      </c>
      <c r="I35" s="120">
        <v>1.9892283642813324E-2</v>
      </c>
      <c r="J35" s="120">
        <v>1.9892283642813324E-2</v>
      </c>
      <c r="K35" s="120">
        <v>1.9892283642813324E-2</v>
      </c>
      <c r="L35" s="120" t="s">
        <v>429</v>
      </c>
      <c r="M35" s="120">
        <v>0.26062406589999054</v>
      </c>
      <c r="N35" s="120">
        <v>1.0604710042193748E-5</v>
      </c>
      <c r="O35" s="120">
        <v>1.0604710042193748E-5</v>
      </c>
      <c r="P35" s="120">
        <v>3.7116485147678123E-6</v>
      </c>
      <c r="Q35" s="120" t="s">
        <v>429</v>
      </c>
      <c r="R35" s="120" t="s">
        <v>429</v>
      </c>
      <c r="S35" s="120" t="s">
        <v>429</v>
      </c>
      <c r="T35" s="120" t="s">
        <v>429</v>
      </c>
      <c r="U35" s="120" t="s">
        <v>429</v>
      </c>
      <c r="V35" s="120" t="s">
        <v>429</v>
      </c>
      <c r="W35" s="120">
        <v>2.9162952616032809E-3</v>
      </c>
      <c r="X35" s="120">
        <v>1.4933266624662389E-3</v>
      </c>
      <c r="Y35" s="120">
        <v>3.4576068057194089E-4</v>
      </c>
      <c r="Z35" s="120">
        <v>1.9192471721862347E-4</v>
      </c>
      <c r="AA35" s="120">
        <v>1.3624951532451963E-3</v>
      </c>
      <c r="AB35" s="120">
        <v>3.393507213502E-3</v>
      </c>
      <c r="AC35" s="120">
        <v>5.832590523206562E-4</v>
      </c>
      <c r="AD35" s="120">
        <v>6.4005883847241229E-7</v>
      </c>
      <c r="AE35" s="31"/>
      <c r="AF35" s="133">
        <v>530.23550210968745</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0.98415825149643166</v>
      </c>
      <c r="F36" s="120">
        <v>0.47047976760820676</v>
      </c>
      <c r="G36" s="120">
        <v>7.382464526378801E-4</v>
      </c>
      <c r="H36" s="120">
        <v>2.2013274174859703E-4</v>
      </c>
      <c r="I36" s="120">
        <v>4.1974671824452435E-2</v>
      </c>
      <c r="J36" s="120">
        <v>4.1974671824452435E-2</v>
      </c>
      <c r="K36" s="120">
        <v>4.1974671824452435E-2</v>
      </c>
      <c r="L36" s="120" t="s">
        <v>429</v>
      </c>
      <c r="M36" s="120">
        <v>2.2352840622612105</v>
      </c>
      <c r="N36" s="120">
        <v>2.7283974266862101E-5</v>
      </c>
      <c r="O36" s="120">
        <v>2.0027697155407178E-5</v>
      </c>
      <c r="P36" s="120">
        <v>7.0096940043925124E-6</v>
      </c>
      <c r="Q36" s="120" t="s">
        <v>429</v>
      </c>
      <c r="R36" s="120" t="s">
        <v>429</v>
      </c>
      <c r="S36" s="120" t="s">
        <v>429</v>
      </c>
      <c r="T36" s="120" t="s">
        <v>429</v>
      </c>
      <c r="U36" s="120" t="s">
        <v>429</v>
      </c>
      <c r="V36" s="120" t="s">
        <v>429</v>
      </c>
      <c r="W36" s="120">
        <v>1.1771538572449924E-2</v>
      </c>
      <c r="X36" s="120">
        <v>5.1757697448934887E-4</v>
      </c>
      <c r="Y36" s="120">
        <v>2.5403602564807969E-3</v>
      </c>
      <c r="Z36" s="120">
        <v>2.7847087087323925E-3</v>
      </c>
      <c r="AA36" s="120">
        <v>7.6490610725190884E-4</v>
      </c>
      <c r="AB36" s="120">
        <v>6.6075520469544482E-3</v>
      </c>
      <c r="AC36" s="120">
        <v>2.3543077144899853E-3</v>
      </c>
      <c r="AD36" s="120">
        <v>2.469084695443328E-6</v>
      </c>
      <c r="AE36" s="31"/>
      <c r="AF36" s="133">
        <v>1001.3848577703587</v>
      </c>
      <c r="AG36" s="133">
        <v>0</v>
      </c>
      <c r="AH36" s="133">
        <v>0</v>
      </c>
      <c r="AI36" s="133">
        <v>56.313729718236914</v>
      </c>
      <c r="AJ36" s="133">
        <v>3.3229797383330686</v>
      </c>
      <c r="AK36" s="133"/>
      <c r="AL36" s="69" t="s">
        <v>50</v>
      </c>
    </row>
    <row r="37" spans="1:38" s="2" customFormat="1" ht="26.25" customHeight="1" x14ac:dyDescent="0.25">
      <c r="A37" s="49" t="s">
        <v>71</v>
      </c>
      <c r="B37" s="49" t="s">
        <v>101</v>
      </c>
      <c r="C37" s="50" t="s">
        <v>400</v>
      </c>
      <c r="D37" s="51"/>
      <c r="E37" s="120">
        <v>0.34946199999999999</v>
      </c>
      <c r="F37" s="120">
        <v>5.3022346516980014E-3</v>
      </c>
      <c r="G37" s="120">
        <v>3.1813407910188008E-3</v>
      </c>
      <c r="H37" s="120">
        <v>1.0604469303396003E-2</v>
      </c>
      <c r="I37" s="120">
        <v>3.9766759887735013E-3</v>
      </c>
      <c r="J37" s="120">
        <v>4.7720111865282014E-3</v>
      </c>
      <c r="K37" s="120">
        <v>5.3022346516980014E-3</v>
      </c>
      <c r="L37" s="120" t="s">
        <v>429</v>
      </c>
      <c r="M37" s="120">
        <v>0.10604469303396004</v>
      </c>
      <c r="N37" s="120">
        <v>1.5906703955094005E-5</v>
      </c>
      <c r="O37" s="120">
        <v>2.6511173258490006E-6</v>
      </c>
      <c r="P37" s="120">
        <v>1.0604469303396005E-3</v>
      </c>
      <c r="Q37" s="120" t="s">
        <v>429</v>
      </c>
      <c r="R37" s="120" t="s">
        <v>429</v>
      </c>
      <c r="S37" s="120" t="s">
        <v>429</v>
      </c>
      <c r="T37" s="120" t="s">
        <v>429</v>
      </c>
      <c r="U37" s="120" t="s">
        <v>429</v>
      </c>
      <c r="V37" s="120" t="s">
        <v>429</v>
      </c>
      <c r="W37" s="120">
        <v>2.1208938606792006E-3</v>
      </c>
      <c r="X37" s="120">
        <v>2.2385070656805026E-5</v>
      </c>
      <c r="Y37" s="120">
        <v>3.357760598520753E-5</v>
      </c>
      <c r="Z37" s="120">
        <v>3.357760598520753E-5</v>
      </c>
      <c r="AA37" s="120">
        <v>3.357760598520753E-5</v>
      </c>
      <c r="AB37" s="120">
        <v>1.231178886124276E-4</v>
      </c>
      <c r="AC37" s="120">
        <v>4.2417877213584017E-4</v>
      </c>
      <c r="AD37" s="120">
        <v>1.9088044746112808E-7</v>
      </c>
      <c r="AE37" s="31"/>
      <c r="AF37" s="133">
        <v>0</v>
      </c>
      <c r="AG37" s="133">
        <v>0</v>
      </c>
      <c r="AH37" s="133">
        <v>10604.469303396003</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432</v>
      </c>
      <c r="J38" s="120" t="s">
        <v>432</v>
      </c>
      <c r="K38" s="120" t="s">
        <v>432</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1.2165790042792624</v>
      </c>
      <c r="F39" s="120">
        <v>0.64841738256696724</v>
      </c>
      <c r="G39" s="120">
        <v>8.2462595055074833E-2</v>
      </c>
      <c r="H39" s="120">
        <v>4.9786579792120561E-2</v>
      </c>
      <c r="I39" s="120">
        <v>0.31798540642508766</v>
      </c>
      <c r="J39" s="120">
        <v>0.33699238238494861</v>
      </c>
      <c r="K39" s="120">
        <v>0.35599809682905398</v>
      </c>
      <c r="L39" s="120" t="s">
        <v>429</v>
      </c>
      <c r="M39" s="120">
        <v>4.4336014362949747</v>
      </c>
      <c r="N39" s="120">
        <v>0.16060788814884563</v>
      </c>
      <c r="O39" s="120">
        <v>2.2416893417035594E-2</v>
      </c>
      <c r="P39" s="120">
        <v>8.2994881159125372E-3</v>
      </c>
      <c r="Q39" s="120" t="s">
        <v>429</v>
      </c>
      <c r="R39" s="120" t="s">
        <v>429</v>
      </c>
      <c r="S39" s="120" t="s">
        <v>429</v>
      </c>
      <c r="T39" s="120" t="s">
        <v>429</v>
      </c>
      <c r="U39" s="120" t="s">
        <v>429</v>
      </c>
      <c r="V39" s="120" t="s">
        <v>429</v>
      </c>
      <c r="W39" s="120">
        <v>0.64920052344033197</v>
      </c>
      <c r="X39" s="120">
        <v>2.5540343066901391E-2</v>
      </c>
      <c r="Y39" s="120">
        <v>3.200632275014783E-2</v>
      </c>
      <c r="Z39" s="120">
        <v>1.1145205225871348E-2</v>
      </c>
      <c r="AA39" s="120">
        <v>1.2928758527246689E-2</v>
      </c>
      <c r="AB39" s="120">
        <v>8.1620629570167275E-2</v>
      </c>
      <c r="AC39" s="120">
        <v>0.31108076818343061</v>
      </c>
      <c r="AD39" s="120">
        <v>5.3659039280848528E-5</v>
      </c>
      <c r="AE39" s="31"/>
      <c r="AF39" s="133">
        <v>6734.8067958618994</v>
      </c>
      <c r="AG39" s="133">
        <v>0</v>
      </c>
      <c r="AH39" s="133">
        <v>15433.559001267327</v>
      </c>
      <c r="AI39" s="133">
        <v>3751.2321863746865</v>
      </c>
      <c r="AJ39" s="133">
        <v>94.075361935811145</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433</v>
      </c>
      <c r="J40" s="120" t="s">
        <v>433</v>
      </c>
      <c r="K40" s="120" t="s">
        <v>433</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10.268283021831911</v>
      </c>
      <c r="F41" s="120">
        <v>22.498079251532893</v>
      </c>
      <c r="G41" s="120">
        <v>1.2312096446399519</v>
      </c>
      <c r="H41" s="120">
        <v>0.50376860832102344</v>
      </c>
      <c r="I41" s="120">
        <v>5.8958709656552708</v>
      </c>
      <c r="J41" s="120">
        <v>6.2163096081328471</v>
      </c>
      <c r="K41" s="120">
        <v>6.6424643816131086</v>
      </c>
      <c r="L41" s="120" t="s">
        <v>429</v>
      </c>
      <c r="M41" s="120">
        <v>209.10802829632323</v>
      </c>
      <c r="N41" s="120">
        <v>1.7631423938940705</v>
      </c>
      <c r="O41" s="120">
        <v>0.22527634112925374</v>
      </c>
      <c r="P41" s="120">
        <v>0.14499101973083689</v>
      </c>
      <c r="Q41" s="120" t="s">
        <v>429</v>
      </c>
      <c r="R41" s="120" t="s">
        <v>429</v>
      </c>
      <c r="S41" s="120" t="s">
        <v>429</v>
      </c>
      <c r="T41" s="120" t="s">
        <v>429</v>
      </c>
      <c r="U41" s="120" t="s">
        <v>429</v>
      </c>
      <c r="V41" s="120" t="s">
        <v>429</v>
      </c>
      <c r="W41" s="120">
        <v>16.324724211719634</v>
      </c>
      <c r="X41" s="120">
        <v>1.6246870776558759</v>
      </c>
      <c r="Y41" s="120">
        <v>1.6483322046845983</v>
      </c>
      <c r="Z41" s="120">
        <v>0.60162539312103214</v>
      </c>
      <c r="AA41" s="120">
        <v>0.93034684876715001</v>
      </c>
      <c r="AB41" s="120">
        <v>4.8049915242286572</v>
      </c>
      <c r="AC41" s="120">
        <v>6.9031713672588904</v>
      </c>
      <c r="AD41" s="120">
        <v>0.13623972662307693</v>
      </c>
      <c r="AE41" s="31"/>
      <c r="AF41" s="133">
        <v>39098.848333374895</v>
      </c>
      <c r="AG41" s="133">
        <v>793.0637021438074</v>
      </c>
      <c r="AH41" s="133">
        <v>56280.632663845405</v>
      </c>
      <c r="AI41" s="133">
        <v>68952.53465690554</v>
      </c>
      <c r="AJ41" s="133">
        <v>0</v>
      </c>
      <c r="AK41" s="133"/>
      <c r="AL41" s="69" t="s">
        <v>50</v>
      </c>
    </row>
    <row r="42" spans="1:38" s="2" customFormat="1" ht="26.25" customHeight="1" x14ac:dyDescent="0.25">
      <c r="A42" s="49" t="s">
        <v>71</v>
      </c>
      <c r="B42" s="49" t="s">
        <v>108</v>
      </c>
      <c r="C42" s="50" t="s">
        <v>109</v>
      </c>
      <c r="D42" s="51"/>
      <c r="E42" s="120">
        <v>0.41510983880596902</v>
      </c>
      <c r="F42" s="120">
        <v>0.99339314508050358</v>
      </c>
      <c r="G42" s="120">
        <v>7.4456897471686899E-4</v>
      </c>
      <c r="H42" s="120">
        <v>1.261038385834546E-4</v>
      </c>
      <c r="I42" s="120">
        <v>1.0721655083145522E-2</v>
      </c>
      <c r="J42" s="120">
        <v>1.0721655083145522E-2</v>
      </c>
      <c r="K42" s="120">
        <v>1.0721655083145522E-2</v>
      </c>
      <c r="L42" s="120" t="s">
        <v>429</v>
      </c>
      <c r="M42" s="120">
        <v>13.471659547076277</v>
      </c>
      <c r="N42" s="120">
        <v>8.3881924084463089E-5</v>
      </c>
      <c r="O42" s="120">
        <v>2.9435735022341482E-5</v>
      </c>
      <c r="P42" s="120">
        <v>1.030250725781952E-5</v>
      </c>
      <c r="Q42" s="120" t="s">
        <v>429</v>
      </c>
      <c r="R42" s="120" t="s">
        <v>429</v>
      </c>
      <c r="S42" s="120" t="s">
        <v>429</v>
      </c>
      <c r="T42" s="120" t="s">
        <v>429</v>
      </c>
      <c r="U42" s="120" t="s">
        <v>429</v>
      </c>
      <c r="V42" s="120" t="s">
        <v>429</v>
      </c>
      <c r="W42" s="120">
        <v>3.9003866708532633E-2</v>
      </c>
      <c r="X42" s="120">
        <v>3.7890789704959032E-3</v>
      </c>
      <c r="Y42" s="120">
        <v>6.0179903068737391E-3</v>
      </c>
      <c r="Z42" s="120">
        <v>5.1863807808458151E-3</v>
      </c>
      <c r="AA42" s="120">
        <v>4.7478924513113452E-3</v>
      </c>
      <c r="AB42" s="120">
        <v>1.9741342509526798E-2</v>
      </c>
      <c r="AC42" s="120">
        <v>7.8007733417065272E-3</v>
      </c>
      <c r="AD42" s="120">
        <v>7.9429839810889878E-6</v>
      </c>
      <c r="AE42" s="31"/>
      <c r="AF42" s="133">
        <v>1471.7867511170741</v>
      </c>
      <c r="AG42" s="133">
        <v>0</v>
      </c>
      <c r="AH42" s="133">
        <v>0</v>
      </c>
      <c r="AI42" s="133">
        <v>72.731660101949359</v>
      </c>
      <c r="AJ42" s="133">
        <v>2.9230502630765471</v>
      </c>
      <c r="AK42" s="133"/>
      <c r="AL42" s="69" t="s">
        <v>50</v>
      </c>
    </row>
    <row r="43" spans="1:38" s="2" customFormat="1" ht="26.25" customHeight="1" x14ac:dyDescent="0.25">
      <c r="A43" s="49" t="s">
        <v>104</v>
      </c>
      <c r="B43" s="49" t="s">
        <v>110</v>
      </c>
      <c r="C43" s="50" t="s">
        <v>111</v>
      </c>
      <c r="D43" s="51"/>
      <c r="E43" s="120">
        <v>0.55749841039629411</v>
      </c>
      <c r="F43" s="120">
        <v>1.4118460742677439</v>
      </c>
      <c r="G43" s="120">
        <v>8.7586931177060012E-2</v>
      </c>
      <c r="H43" s="120">
        <v>3.4769228844903098E-2</v>
      </c>
      <c r="I43" s="120">
        <v>0.37934584068503147</v>
      </c>
      <c r="J43" s="120">
        <v>0.42672614076457055</v>
      </c>
      <c r="K43" s="120">
        <v>0.47414015640507828</v>
      </c>
      <c r="L43" s="120" t="s">
        <v>429</v>
      </c>
      <c r="M43" s="120">
        <v>10.044999738021097</v>
      </c>
      <c r="N43" s="120">
        <v>0.15471206967503445</v>
      </c>
      <c r="O43" s="120">
        <v>4.6886242485815244E-2</v>
      </c>
      <c r="P43" s="120">
        <v>1.3020241921075891E-2</v>
      </c>
      <c r="Q43" s="120" t="s">
        <v>429</v>
      </c>
      <c r="R43" s="120" t="s">
        <v>429</v>
      </c>
      <c r="S43" s="120" t="s">
        <v>429</v>
      </c>
      <c r="T43" s="120" t="s">
        <v>429</v>
      </c>
      <c r="U43" s="120" t="s">
        <v>429</v>
      </c>
      <c r="V43" s="120" t="s">
        <v>429</v>
      </c>
      <c r="W43" s="120">
        <v>1.356219380532995</v>
      </c>
      <c r="X43" s="120">
        <v>0.176909955898015</v>
      </c>
      <c r="Y43" s="120">
        <v>0.2721362188591126</v>
      </c>
      <c r="Z43" s="120">
        <v>8.6049121080280358E-2</v>
      </c>
      <c r="AA43" s="120">
        <v>7.3660977115813708E-2</v>
      </c>
      <c r="AB43" s="120">
        <v>0.60875627295322177</v>
      </c>
      <c r="AC43" s="120">
        <v>0.53582527594648488</v>
      </c>
      <c r="AD43" s="120">
        <v>4.1875511905007734E-3</v>
      </c>
      <c r="AE43" s="31"/>
      <c r="AF43" s="133">
        <v>246.94884853296691</v>
      </c>
      <c r="AG43" s="133">
        <v>23.921947821417454</v>
      </c>
      <c r="AH43" s="133">
        <v>903.95341505259512</v>
      </c>
      <c r="AI43" s="133">
        <v>6682.9694965999715</v>
      </c>
      <c r="AJ43" s="133">
        <v>0</v>
      </c>
      <c r="AK43" s="133"/>
      <c r="AL43" s="69" t="s">
        <v>50</v>
      </c>
    </row>
    <row r="44" spans="1:38" s="2" customFormat="1" ht="26.25" customHeight="1" x14ac:dyDescent="0.25">
      <c r="A44" s="49" t="s">
        <v>71</v>
      </c>
      <c r="B44" s="49" t="s">
        <v>112</v>
      </c>
      <c r="C44" s="50" t="s">
        <v>113</v>
      </c>
      <c r="D44" s="51"/>
      <c r="E44" s="120">
        <v>6.3103541365414815</v>
      </c>
      <c r="F44" s="120">
        <v>1.2644864916510472</v>
      </c>
      <c r="G44" s="120">
        <v>5.203050895039139E-3</v>
      </c>
      <c r="H44" s="120">
        <v>2.5294216654319986E-3</v>
      </c>
      <c r="I44" s="120">
        <v>0.49234396810522907</v>
      </c>
      <c r="J44" s="120">
        <v>0.49234396810522907</v>
      </c>
      <c r="K44" s="120">
        <v>0.49234396810522907</v>
      </c>
      <c r="L44" s="120" t="s">
        <v>429</v>
      </c>
      <c r="M44" s="120">
        <v>8.1952290132057399</v>
      </c>
      <c r="N44" s="120">
        <v>2.3649188826009159E-4</v>
      </c>
      <c r="O44" s="120">
        <v>2.0546417185125137E-4</v>
      </c>
      <c r="P44" s="120">
        <v>7.1912460147937981E-5</v>
      </c>
      <c r="Q44" s="120" t="s">
        <v>429</v>
      </c>
      <c r="R44" s="120" t="s">
        <v>429</v>
      </c>
      <c r="S44" s="120" t="s">
        <v>429</v>
      </c>
      <c r="T44" s="120" t="s">
        <v>429</v>
      </c>
      <c r="U44" s="120" t="s">
        <v>429</v>
      </c>
      <c r="V44" s="120" t="s">
        <v>429</v>
      </c>
      <c r="W44" s="120">
        <v>9.8222391857801794E-2</v>
      </c>
      <c r="X44" s="120">
        <v>5.5258017656793241E-3</v>
      </c>
      <c r="Y44" s="120">
        <v>2.7465322327533983E-2</v>
      </c>
      <c r="Z44" s="120">
        <v>3.0145653472221989E-2</v>
      </c>
      <c r="AA44" s="120">
        <v>8.189633303666486E-3</v>
      </c>
      <c r="AB44" s="120">
        <v>7.1326410869101783E-2</v>
      </c>
      <c r="AC44" s="120">
        <v>1.9644478371560355E-2</v>
      </c>
      <c r="AD44" s="120">
        <v>1.3060867889387704E-5</v>
      </c>
      <c r="AE44" s="31"/>
      <c r="AF44" s="133">
        <v>10273.208592562571</v>
      </c>
      <c r="AG44" s="133"/>
      <c r="AH44" s="133"/>
      <c r="AI44" s="133">
        <v>565.47746014635482</v>
      </c>
      <c r="AJ44" s="133">
        <v>36.547937698602567</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432</v>
      </c>
      <c r="J45" s="120" t="s">
        <v>432</v>
      </c>
      <c r="K45" s="120" t="s">
        <v>432</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433</v>
      </c>
      <c r="J46" s="120" t="s">
        <v>433</v>
      </c>
      <c r="K46" s="120" t="s">
        <v>433</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8.2496072040338736E-2</v>
      </c>
      <c r="F47" s="120">
        <v>1.5805865650776896E-2</v>
      </c>
      <c r="G47" s="120">
        <v>1.5607626173691347E-2</v>
      </c>
      <c r="H47" s="120">
        <v>1.0837950923650956E-4</v>
      </c>
      <c r="I47" s="120">
        <v>1.7065663447852306E-2</v>
      </c>
      <c r="J47" s="120">
        <v>1.7065663447852306E-2</v>
      </c>
      <c r="K47" s="120">
        <v>1.7065663447852306E-2</v>
      </c>
      <c r="L47" s="120" t="s">
        <v>429</v>
      </c>
      <c r="M47" s="120">
        <v>0.30125014518700566</v>
      </c>
      <c r="N47" s="120">
        <v>1.394993536422056E-5</v>
      </c>
      <c r="O47" s="120">
        <v>1.394993536422056E-5</v>
      </c>
      <c r="P47" s="120">
        <v>4.8824773774771962E-6</v>
      </c>
      <c r="Q47" s="120" t="s">
        <v>429</v>
      </c>
      <c r="R47" s="120" t="s">
        <v>429</v>
      </c>
      <c r="S47" s="120" t="s">
        <v>429</v>
      </c>
      <c r="T47" s="120" t="s">
        <v>429</v>
      </c>
      <c r="U47" s="120" t="s">
        <v>429</v>
      </c>
      <c r="V47" s="120" t="s">
        <v>429</v>
      </c>
      <c r="W47" s="120">
        <v>2.0374637635933799E-4</v>
      </c>
      <c r="X47" s="120">
        <v>1.1067610738740952E-5</v>
      </c>
      <c r="Y47" s="120">
        <v>6.7020531695709181E-5</v>
      </c>
      <c r="Z47" s="120">
        <v>7.4890832665480548E-5</v>
      </c>
      <c r="AA47" s="120">
        <v>1.7216283371374836E-5</v>
      </c>
      <c r="AB47" s="120">
        <v>1.7019525847130555E-4</v>
      </c>
      <c r="AC47" s="120">
        <v>4.0749275271867609E-5</v>
      </c>
      <c r="AD47" s="120">
        <v>7.9945883869735491E-9</v>
      </c>
      <c r="AE47" s="31"/>
      <c r="AF47" s="133">
        <v>697.4967682110281</v>
      </c>
      <c r="AG47" s="133">
        <v>0</v>
      </c>
      <c r="AH47" s="133">
        <v>0</v>
      </c>
      <c r="AI47" s="133">
        <v>1.3870042869277399</v>
      </c>
      <c r="AJ47" s="133">
        <v>9.3955911244697585E-2</v>
      </c>
      <c r="AK47" s="133"/>
      <c r="AL47" s="69" t="s">
        <v>50</v>
      </c>
    </row>
    <row r="48" spans="1:38" s="2" customFormat="1" ht="26.25" customHeight="1" x14ac:dyDescent="0.25">
      <c r="A48" s="49" t="s">
        <v>120</v>
      </c>
      <c r="B48" s="49" t="s">
        <v>121</v>
      </c>
      <c r="C48" s="50" t="s">
        <v>122</v>
      </c>
      <c r="D48" s="51"/>
      <c r="E48" s="120" t="s">
        <v>431</v>
      </c>
      <c r="F48" s="120" t="s">
        <v>431</v>
      </c>
      <c r="G48" s="120" t="s">
        <v>431</v>
      </c>
      <c r="H48" s="120" t="s">
        <v>431</v>
      </c>
      <c r="I48" s="120">
        <v>5.6181792810999998E-2</v>
      </c>
      <c r="J48" s="120">
        <v>0.17794798822400004</v>
      </c>
      <c r="K48" s="120">
        <v>0.37618647705199998</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t="s">
        <v>432</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433</v>
      </c>
      <c r="J49" s="120" t="s">
        <v>433</v>
      </c>
      <c r="K49" s="120" t="s">
        <v>433</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1.316465</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432</v>
      </c>
      <c r="J50" s="120" t="s">
        <v>432</v>
      </c>
      <c r="K50" s="120" t="s">
        <v>432</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0.5292</v>
      </c>
      <c r="G51" s="120" t="s">
        <v>431</v>
      </c>
      <c r="H51" s="120" t="s">
        <v>431</v>
      </c>
      <c r="I51" s="120" t="s">
        <v>431</v>
      </c>
      <c r="J51" s="120" t="s">
        <v>431</v>
      </c>
      <c r="K51" s="120" t="s">
        <v>431</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0.68820741000000007</v>
      </c>
      <c r="AL51" s="69" t="s">
        <v>131</v>
      </c>
    </row>
    <row r="52" spans="1:38" s="2" customFormat="1" ht="26.25" customHeight="1" x14ac:dyDescent="0.25">
      <c r="A52" s="49" t="s">
        <v>120</v>
      </c>
      <c r="B52" s="52" t="s">
        <v>132</v>
      </c>
      <c r="C52" s="28" t="s">
        <v>393</v>
      </c>
      <c r="D52" s="55"/>
      <c r="E52" s="120" t="s">
        <v>431</v>
      </c>
      <c r="F52" s="120">
        <v>0.58399999999999996</v>
      </c>
      <c r="G52" s="120" t="s">
        <v>431</v>
      </c>
      <c r="H52" s="120" t="s">
        <v>431</v>
      </c>
      <c r="I52" s="120" t="s">
        <v>431</v>
      </c>
      <c r="J52" s="120" t="s">
        <v>431</v>
      </c>
      <c r="K52" s="120" t="s">
        <v>431</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8.9699960000000001</v>
      </c>
      <c r="AL52" s="69" t="s">
        <v>133</v>
      </c>
    </row>
    <row r="53" spans="1:38" s="2" customFormat="1" ht="26.25" customHeight="1" x14ac:dyDescent="0.25">
      <c r="A53" s="49" t="s">
        <v>120</v>
      </c>
      <c r="B53" s="52" t="s">
        <v>134</v>
      </c>
      <c r="C53" s="28" t="s">
        <v>135</v>
      </c>
      <c r="D53" s="55"/>
      <c r="E53" s="120" t="s">
        <v>431</v>
      </c>
      <c r="F53" s="120">
        <v>0.67518310000000004</v>
      </c>
      <c r="G53" s="120" t="s">
        <v>431</v>
      </c>
      <c r="H53" s="120" t="s">
        <v>431</v>
      </c>
      <c r="I53" s="120" t="s">
        <v>431</v>
      </c>
      <c r="J53" s="120" t="s">
        <v>431</v>
      </c>
      <c r="K53" s="120" t="s">
        <v>431</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1.6579999999999999</v>
      </c>
      <c r="AL53" s="69" t="s">
        <v>136</v>
      </c>
    </row>
    <row r="54" spans="1:38" s="2" customFormat="1" ht="37.5" customHeight="1" x14ac:dyDescent="0.25">
      <c r="A54" s="49" t="s">
        <v>120</v>
      </c>
      <c r="B54" s="52" t="s">
        <v>137</v>
      </c>
      <c r="C54" s="28" t="s">
        <v>138</v>
      </c>
      <c r="D54" s="55"/>
      <c r="E54" s="120" t="s">
        <v>431</v>
      </c>
      <c r="F54" s="120">
        <v>0.38496093273347382</v>
      </c>
      <c r="G54" s="120">
        <v>2.3E-2</v>
      </c>
      <c r="H54" s="120" t="s">
        <v>431</v>
      </c>
      <c r="I54" s="120" t="s">
        <v>431</v>
      </c>
      <c r="J54" s="120" t="s">
        <v>431</v>
      </c>
      <c r="K54" s="120" t="s">
        <v>431</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969</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431</v>
      </c>
      <c r="J55" s="120" t="s">
        <v>431</v>
      </c>
      <c r="K55" s="120" t="s">
        <v>431</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v>5.027988000000001E-4</v>
      </c>
      <c r="I56" s="120" t="s">
        <v>431</v>
      </c>
      <c r="J56" s="120" t="s">
        <v>431</v>
      </c>
      <c r="K56" s="120" t="s">
        <v>431</v>
      </c>
      <c r="L56" s="120" t="s">
        <v>429</v>
      </c>
      <c r="M56" s="120" t="s">
        <v>431</v>
      </c>
      <c r="N56" s="120" t="s">
        <v>431</v>
      </c>
      <c r="O56" s="120" t="s">
        <v>431</v>
      </c>
      <c r="P56" s="120">
        <v>1.0534832000000002E-4</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v>4.7697620288000002E-2</v>
      </c>
      <c r="J57" s="120">
        <v>5.3659822823999996E-2</v>
      </c>
      <c r="K57" s="120">
        <v>5.9622025359999997E-2</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3551.9690000000001</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v>5.8586348144999995E-2</v>
      </c>
      <c r="J58" s="120">
        <v>8.1119558970000005E-2</v>
      </c>
      <c r="K58" s="120">
        <v>9.0132843299999987E-2</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734.57899999999995</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433</v>
      </c>
      <c r="J59" s="120" t="s">
        <v>433</v>
      </c>
      <c r="K59" s="120" t="s">
        <v>433</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487.34140000000002</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v>0.55203291650755626</v>
      </c>
      <c r="J60" s="120">
        <v>4.78303080378139</v>
      </c>
      <c r="K60" s="120">
        <v>10.202656421487065</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v>0.13560920582266106</v>
      </c>
      <c r="J61" s="120">
        <v>1.3560920582266107</v>
      </c>
      <c r="K61" s="120">
        <v>2.7121841164532214</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15641200.210226191</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432</v>
      </c>
      <c r="J62" s="120" t="s">
        <v>432</v>
      </c>
      <c r="K62" s="120" t="s">
        <v>432</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432</v>
      </c>
      <c r="J63" s="120" t="s">
        <v>432</v>
      </c>
      <c r="K63" s="120" t="s">
        <v>432</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0.17119999999999999</v>
      </c>
      <c r="F64" s="120" t="s">
        <v>433</v>
      </c>
      <c r="G64" s="120" t="s">
        <v>433</v>
      </c>
      <c r="H64" s="120">
        <v>1.2400000000000001E-2</v>
      </c>
      <c r="I64" s="120" t="s">
        <v>431</v>
      </c>
      <c r="J64" s="120" t="s">
        <v>431</v>
      </c>
      <c r="K64" s="120" t="s">
        <v>431</v>
      </c>
      <c r="L64" s="120" t="s">
        <v>429</v>
      </c>
      <c r="M64" s="120">
        <v>6.4799999999999996E-2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405.10271428571428</v>
      </c>
      <c r="AL64" s="69" t="s">
        <v>161</v>
      </c>
    </row>
    <row r="65" spans="1:38" s="2" customFormat="1" ht="26.25" customHeight="1" x14ac:dyDescent="0.25">
      <c r="A65" s="49" t="s">
        <v>54</v>
      </c>
      <c r="B65" s="52" t="s">
        <v>162</v>
      </c>
      <c r="C65" s="50" t="s">
        <v>163</v>
      </c>
      <c r="D65" s="51"/>
      <c r="E65" s="120">
        <v>5.11E-2</v>
      </c>
      <c r="F65" s="120" t="s">
        <v>431</v>
      </c>
      <c r="G65" s="120" t="s">
        <v>431</v>
      </c>
      <c r="H65" s="120">
        <v>4.5999999999999999E-3</v>
      </c>
      <c r="I65" s="120" t="s">
        <v>431</v>
      </c>
      <c r="J65" s="120" t="s">
        <v>431</v>
      </c>
      <c r="K65" s="120" t="s">
        <v>431</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429.84045000000009</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432</v>
      </c>
      <c r="J66" s="120" t="s">
        <v>432</v>
      </c>
      <c r="K66" s="120" t="s">
        <v>432</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434</v>
      </c>
      <c r="J67" s="120" t="s">
        <v>434</v>
      </c>
      <c r="K67" s="120" t="s">
        <v>434</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37.078000000000003</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432</v>
      </c>
      <c r="J68" s="120" t="s">
        <v>432</v>
      </c>
      <c r="K68" s="120" t="s">
        <v>432</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432</v>
      </c>
      <c r="J69" s="120" t="s">
        <v>432</v>
      </c>
      <c r="K69" s="120" t="s">
        <v>432</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5.3899999999999997E-2</v>
      </c>
      <c r="F70" s="120">
        <v>0.26817000000000002</v>
      </c>
      <c r="G70" s="120">
        <v>0.36540697007701861</v>
      </c>
      <c r="H70" s="120">
        <v>6.1900000000000004E-2</v>
      </c>
      <c r="I70" s="120">
        <v>0.10754414954757037</v>
      </c>
      <c r="J70" s="120">
        <v>0.20404023507528357</v>
      </c>
      <c r="K70" s="120">
        <v>0.34809667186561227</v>
      </c>
      <c r="L70" s="120" t="s">
        <v>429</v>
      </c>
      <c r="M70" s="120">
        <v>11.067299999999999</v>
      </c>
      <c r="N70" s="120">
        <v>6.2070288935955876E-4</v>
      </c>
      <c r="O70" s="120">
        <v>4.9656231148764707E-4</v>
      </c>
      <c r="P70" s="120">
        <v>6.697465907788687E-5</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432</v>
      </c>
      <c r="J71" s="120" t="s">
        <v>432</v>
      </c>
      <c r="K71" s="120" t="s">
        <v>432</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8.6192319927645505E-2</v>
      </c>
      <c r="F72" s="120">
        <v>0.25731265529570768</v>
      </c>
      <c r="G72" s="120">
        <v>5.0936620627280514E-2</v>
      </c>
      <c r="H72" s="120" t="s">
        <v>433</v>
      </c>
      <c r="I72" s="120">
        <v>0.2189643</v>
      </c>
      <c r="J72" s="120">
        <v>0.48604565</v>
      </c>
      <c r="K72" s="120">
        <v>0.68662699999999999</v>
      </c>
      <c r="L72" s="120" t="s">
        <v>429</v>
      </c>
      <c r="M72" s="120">
        <v>1.9586988851402907</v>
      </c>
      <c r="N72" s="120">
        <v>6.2388054197272265</v>
      </c>
      <c r="O72" s="120">
        <v>0.20879839431858127</v>
      </c>
      <c r="P72" s="120">
        <v>0.2939074008951994</v>
      </c>
      <c r="Q72" s="120" t="s">
        <v>429</v>
      </c>
      <c r="R72" s="120" t="s">
        <v>429</v>
      </c>
      <c r="S72" s="120" t="s">
        <v>429</v>
      </c>
      <c r="T72" s="120" t="s">
        <v>429</v>
      </c>
      <c r="U72" s="120" t="s">
        <v>429</v>
      </c>
      <c r="V72" s="120" t="s">
        <v>429</v>
      </c>
      <c r="W72" s="120">
        <v>2.4958944444800002</v>
      </c>
      <c r="X72" s="120">
        <v>4.635043359587137E-2</v>
      </c>
      <c r="Y72" s="120">
        <v>5.352934890491437E-2</v>
      </c>
      <c r="Z72" s="120">
        <v>3.7797834856110296E-2</v>
      </c>
      <c r="AA72" s="120">
        <v>3.5546590577226457E-2</v>
      </c>
      <c r="AB72" s="120">
        <v>0.17322420793412252</v>
      </c>
      <c r="AC72" s="120">
        <v>3.5365550260524548</v>
      </c>
      <c r="AD72" s="120">
        <v>30.399407500000002</v>
      </c>
      <c r="AE72" s="31"/>
      <c r="AF72" s="133"/>
      <c r="AG72" s="133"/>
      <c r="AH72" s="133"/>
      <c r="AI72" s="133"/>
      <c r="AJ72" s="133"/>
      <c r="AK72" s="133">
        <v>6176.02</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v>1.2150000000000001E-2</v>
      </c>
      <c r="J73" s="120">
        <v>1.2825E-2</v>
      </c>
      <c r="K73" s="120">
        <v>1.35E-2</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13.5</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v>2.4197060539613161E-3</v>
      </c>
      <c r="J74" s="120">
        <v>6.1592517737197126E-3</v>
      </c>
      <c r="K74" s="120">
        <v>8.7989311053138768E-3</v>
      </c>
      <c r="L74" s="120" t="s">
        <v>429</v>
      </c>
      <c r="M74" s="120" t="s">
        <v>431</v>
      </c>
      <c r="N74" s="120">
        <v>8.7989311053138675E-2</v>
      </c>
      <c r="O74" s="120" t="s">
        <v>431</v>
      </c>
      <c r="P74" s="120" t="s">
        <v>431</v>
      </c>
      <c r="Q74" s="120" t="s">
        <v>429</v>
      </c>
      <c r="R74" s="120" t="s">
        <v>429</v>
      </c>
      <c r="S74" s="120" t="s">
        <v>429</v>
      </c>
      <c r="T74" s="120" t="s">
        <v>429</v>
      </c>
      <c r="U74" s="120" t="s">
        <v>429</v>
      </c>
      <c r="V74" s="120" t="s">
        <v>429</v>
      </c>
      <c r="W74" s="120">
        <v>3.0796258868598536</v>
      </c>
      <c r="X74" s="120" t="s">
        <v>434</v>
      </c>
      <c r="Y74" s="120" t="s">
        <v>434</v>
      </c>
      <c r="Z74" s="120" t="s">
        <v>434</v>
      </c>
      <c r="AA74" s="120" t="s">
        <v>434</v>
      </c>
      <c r="AB74" s="120" t="s">
        <v>434</v>
      </c>
      <c r="AC74" s="120">
        <v>1.539812943429927</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432</v>
      </c>
      <c r="J75" s="120" t="s">
        <v>432</v>
      </c>
      <c r="K75" s="120" t="s">
        <v>432</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v>1.9519200000000001E-4</v>
      </c>
      <c r="J76" s="120">
        <v>3.9038400000000002E-4</v>
      </c>
      <c r="K76" s="120">
        <v>4.8798E-4</v>
      </c>
      <c r="L76" s="120" t="s">
        <v>429</v>
      </c>
      <c r="M76" s="120" t="s">
        <v>431</v>
      </c>
      <c r="N76" s="120">
        <v>0.58557599999999999</v>
      </c>
      <c r="O76" s="120">
        <v>4.8798000000000001E-3</v>
      </c>
      <c r="P76" s="120" t="s">
        <v>434</v>
      </c>
      <c r="Q76" s="120" t="s">
        <v>429</v>
      </c>
      <c r="R76" s="120" t="s">
        <v>429</v>
      </c>
      <c r="S76" s="120" t="s">
        <v>429</v>
      </c>
      <c r="T76" s="120" t="s">
        <v>429</v>
      </c>
      <c r="U76" s="120" t="s">
        <v>429</v>
      </c>
      <c r="V76" s="120" t="s">
        <v>429</v>
      </c>
      <c r="W76" s="120">
        <v>7.3196999999999998E-2</v>
      </c>
      <c r="X76" s="120" t="s">
        <v>431</v>
      </c>
      <c r="Y76" s="120" t="s">
        <v>431</v>
      </c>
      <c r="Z76" s="120" t="s">
        <v>431</v>
      </c>
      <c r="AA76" s="120" t="s">
        <v>431</v>
      </c>
      <c r="AB76" s="120" t="s">
        <v>431</v>
      </c>
      <c r="AC76" s="120" t="s">
        <v>431</v>
      </c>
      <c r="AD76" s="120">
        <v>6.343740000000001E-5</v>
      </c>
      <c r="AE76" s="31"/>
      <c r="AF76" s="133"/>
      <c r="AG76" s="133"/>
      <c r="AH76" s="133"/>
      <c r="AI76" s="133"/>
      <c r="AJ76" s="133"/>
      <c r="AK76" s="133">
        <v>24.399000000000001</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432</v>
      </c>
      <c r="J77" s="120" t="s">
        <v>432</v>
      </c>
      <c r="K77" s="120" t="s">
        <v>432</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0.14685263999999998</v>
      </c>
      <c r="H78" s="120" t="s">
        <v>431</v>
      </c>
      <c r="I78" s="120">
        <v>2.1137879999999997E-4</v>
      </c>
      <c r="J78" s="120">
        <v>2.7812999999999997E-4</v>
      </c>
      <c r="K78" s="120">
        <v>3.5600639999999999E-4</v>
      </c>
      <c r="L78" s="120" t="s">
        <v>429</v>
      </c>
      <c r="M78" s="120" t="s">
        <v>434</v>
      </c>
      <c r="N78" s="120">
        <v>7.5540108000000002E-3</v>
      </c>
      <c r="O78" s="120">
        <v>1.8912839999999997E-4</v>
      </c>
      <c r="P78" s="120">
        <v>8.0101440000000003E-3</v>
      </c>
      <c r="Q78" s="120" t="s">
        <v>429</v>
      </c>
      <c r="R78" s="120" t="s">
        <v>429</v>
      </c>
      <c r="S78" s="120" t="s">
        <v>429</v>
      </c>
      <c r="T78" s="120" t="s">
        <v>429</v>
      </c>
      <c r="U78" s="120" t="s">
        <v>429</v>
      </c>
      <c r="V78" s="120" t="s">
        <v>429</v>
      </c>
      <c r="W78" s="120">
        <v>0.40050720000000001</v>
      </c>
      <c r="X78" s="120" t="s">
        <v>434</v>
      </c>
      <c r="Y78" s="120" t="s">
        <v>434</v>
      </c>
      <c r="Z78" s="120" t="s">
        <v>434</v>
      </c>
      <c r="AA78" s="120" t="s">
        <v>434</v>
      </c>
      <c r="AB78" s="120" t="s">
        <v>434</v>
      </c>
      <c r="AC78" s="120">
        <v>0.1446276</v>
      </c>
      <c r="AD78" s="120">
        <v>4.1163240000000002E-4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432</v>
      </c>
      <c r="J79" s="120" t="s">
        <v>432</v>
      </c>
      <c r="K79" s="120" t="s">
        <v>432</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2.6607666549804655E-2</v>
      </c>
      <c r="F80" s="120">
        <v>0.20926924734851696</v>
      </c>
      <c r="G80" s="120">
        <v>2.5329121499885069E-3</v>
      </c>
      <c r="H80" s="120" t="s">
        <v>431</v>
      </c>
      <c r="I80" s="120" t="s">
        <v>434</v>
      </c>
      <c r="J80" s="120" t="s">
        <v>434</v>
      </c>
      <c r="K80" s="120" t="s">
        <v>434</v>
      </c>
      <c r="L80" s="120" t="s">
        <v>429</v>
      </c>
      <c r="M80" s="120">
        <v>0.13491117189924148</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432</v>
      </c>
      <c r="J81" s="120" t="s">
        <v>432</v>
      </c>
      <c r="K81" s="120" t="s">
        <v>432</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16.039804573443703</v>
      </c>
      <c r="G82" s="120" t="s">
        <v>431</v>
      </c>
      <c r="H82" s="120" t="s">
        <v>431</v>
      </c>
      <c r="I82" s="120" t="s">
        <v>431</v>
      </c>
      <c r="J82" s="120" t="s">
        <v>431</v>
      </c>
      <c r="K82" s="120" t="s">
        <v>431</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20.346317898541667</v>
      </c>
      <c r="AL82" s="69" t="s">
        <v>220</v>
      </c>
    </row>
    <row r="83" spans="1:38" s="2" customFormat="1" ht="26.25" customHeight="1" x14ac:dyDescent="0.25">
      <c r="A83" s="49" t="s">
        <v>54</v>
      </c>
      <c r="B83" s="58" t="s">
        <v>212</v>
      </c>
      <c r="C83" s="28" t="s">
        <v>213</v>
      </c>
      <c r="D83" s="51"/>
      <c r="E83" s="120" t="s">
        <v>431</v>
      </c>
      <c r="F83" s="120">
        <v>2.2550227010718758E-2</v>
      </c>
      <c r="G83" s="120" t="s">
        <v>431</v>
      </c>
      <c r="H83" s="120" t="s">
        <v>431</v>
      </c>
      <c r="I83" s="120" t="s">
        <v>434</v>
      </c>
      <c r="J83" s="120" t="s">
        <v>434</v>
      </c>
      <c r="K83" s="120" t="s">
        <v>434</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1503.3484673812507</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434</v>
      </c>
      <c r="J84" s="120" t="s">
        <v>434</v>
      </c>
      <c r="K84" s="120" t="s">
        <v>434</v>
      </c>
      <c r="L84" s="120" t="s">
        <v>429</v>
      </c>
      <c r="M84" s="120">
        <v>0.2655498235</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27.952612999999999</v>
      </c>
      <c r="AL84" s="69" t="s">
        <v>413</v>
      </c>
    </row>
    <row r="85" spans="1:38" s="2" customFormat="1" ht="26.25" customHeight="1" x14ac:dyDescent="0.25">
      <c r="A85" s="49" t="s">
        <v>209</v>
      </c>
      <c r="B85" s="28" t="s">
        <v>216</v>
      </c>
      <c r="C85" s="28" t="s">
        <v>404</v>
      </c>
      <c r="D85" s="51"/>
      <c r="E85" s="120" t="s">
        <v>431</v>
      </c>
      <c r="F85" s="120">
        <v>8.624718424985419</v>
      </c>
      <c r="G85" s="120" t="s">
        <v>431</v>
      </c>
      <c r="H85" s="120" t="s">
        <v>431</v>
      </c>
      <c r="I85" s="120" t="s">
        <v>431</v>
      </c>
      <c r="J85" s="120" t="s">
        <v>431</v>
      </c>
      <c r="K85" s="120" t="s">
        <v>431</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39.538387319407484</v>
      </c>
      <c r="AL85" s="69" t="s">
        <v>217</v>
      </c>
    </row>
    <row r="86" spans="1:38" s="2" customFormat="1" ht="26.25" customHeight="1" x14ac:dyDescent="0.25">
      <c r="A86" s="49" t="s">
        <v>209</v>
      </c>
      <c r="B86" s="28" t="s">
        <v>218</v>
      </c>
      <c r="C86" s="50" t="s">
        <v>219</v>
      </c>
      <c r="D86" s="51"/>
      <c r="E86" s="120" t="s">
        <v>431</v>
      </c>
      <c r="F86" s="120">
        <v>2.8758945644063951</v>
      </c>
      <c r="G86" s="120" t="s">
        <v>431</v>
      </c>
      <c r="H86" s="120" t="s">
        <v>431</v>
      </c>
      <c r="I86" s="120" t="s">
        <v>431</v>
      </c>
      <c r="J86" s="120" t="s">
        <v>431</v>
      </c>
      <c r="K86" s="120" t="s">
        <v>431</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t="s">
        <v>431</v>
      </c>
      <c r="AD86" s="120" t="s">
        <v>431</v>
      </c>
      <c r="AE86" s="31"/>
      <c r="AF86" s="133"/>
      <c r="AG86" s="133"/>
      <c r="AH86" s="133"/>
      <c r="AI86" s="133"/>
      <c r="AJ86" s="133"/>
      <c r="AK86" s="133">
        <v>9.8940348745597948</v>
      </c>
      <c r="AL86" s="69" t="s">
        <v>220</v>
      </c>
    </row>
    <row r="87" spans="1:38" s="2" customFormat="1" ht="26.25" customHeight="1" x14ac:dyDescent="0.25">
      <c r="A87" s="49" t="s">
        <v>209</v>
      </c>
      <c r="B87" s="28" t="s">
        <v>221</v>
      </c>
      <c r="C87" s="50" t="s">
        <v>222</v>
      </c>
      <c r="D87" s="51"/>
      <c r="E87" s="120" t="s">
        <v>431</v>
      </c>
      <c r="F87" s="120">
        <v>3.9824188034188031E-2</v>
      </c>
      <c r="G87" s="120" t="s">
        <v>431</v>
      </c>
      <c r="H87" s="120" t="s">
        <v>431</v>
      </c>
      <c r="I87" s="120" t="s">
        <v>431</v>
      </c>
      <c r="J87" s="120" t="s">
        <v>431</v>
      </c>
      <c r="K87" s="120" t="s">
        <v>431</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t="s">
        <v>431</v>
      </c>
      <c r="AD87" s="120" t="s">
        <v>431</v>
      </c>
      <c r="AE87" s="31"/>
      <c r="AF87" s="133"/>
      <c r="AG87" s="133"/>
      <c r="AH87" s="133"/>
      <c r="AI87" s="133"/>
      <c r="AJ87" s="133"/>
      <c r="AK87" s="133">
        <v>6.6470884747463516E-2</v>
      </c>
      <c r="AL87" s="69" t="s">
        <v>220</v>
      </c>
    </row>
    <row r="88" spans="1:38" s="2" customFormat="1" ht="26.25" customHeight="1" x14ac:dyDescent="0.25">
      <c r="A88" s="49" t="s">
        <v>209</v>
      </c>
      <c r="B88" s="28" t="s">
        <v>223</v>
      </c>
      <c r="C88" s="50" t="s">
        <v>224</v>
      </c>
      <c r="D88" s="51"/>
      <c r="E88" s="120" t="s">
        <v>431</v>
      </c>
      <c r="F88" s="120">
        <v>2.608950995110253</v>
      </c>
      <c r="G88" s="120" t="s">
        <v>431</v>
      </c>
      <c r="H88" s="120" t="s">
        <v>431</v>
      </c>
      <c r="I88" s="120" t="s">
        <v>431</v>
      </c>
      <c r="J88" s="120" t="s">
        <v>431</v>
      </c>
      <c r="K88" s="120" t="s">
        <v>431</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31.204526556424028</v>
      </c>
      <c r="AL88" s="69" t="s">
        <v>413</v>
      </c>
    </row>
    <row r="89" spans="1:38" s="2" customFormat="1" ht="26.25" customHeight="1" x14ac:dyDescent="0.25">
      <c r="A89" s="49" t="s">
        <v>209</v>
      </c>
      <c r="B89" s="28" t="s">
        <v>225</v>
      </c>
      <c r="C89" s="50" t="s">
        <v>226</v>
      </c>
      <c r="D89" s="51"/>
      <c r="E89" s="120" t="s">
        <v>431</v>
      </c>
      <c r="F89" s="120">
        <v>0.85885581578016756</v>
      </c>
      <c r="G89" s="120" t="s">
        <v>431</v>
      </c>
      <c r="H89" s="120" t="s">
        <v>431</v>
      </c>
      <c r="I89" s="120" t="s">
        <v>431</v>
      </c>
      <c r="J89" s="120" t="s">
        <v>431</v>
      </c>
      <c r="K89" s="120" t="s">
        <v>431</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13.461114893432084</v>
      </c>
      <c r="AL89" s="69" t="s">
        <v>413</v>
      </c>
    </row>
    <row r="90" spans="1:38" s="7" customFormat="1" ht="26.25" customHeight="1" x14ac:dyDescent="0.25">
      <c r="A90" s="49" t="s">
        <v>209</v>
      </c>
      <c r="B90" s="28" t="s">
        <v>227</v>
      </c>
      <c r="C90" s="50" t="s">
        <v>228</v>
      </c>
      <c r="D90" s="51"/>
      <c r="E90" s="120" t="s">
        <v>431</v>
      </c>
      <c r="F90" s="120">
        <v>0.96667922452049648</v>
      </c>
      <c r="G90" s="120" t="s">
        <v>431</v>
      </c>
      <c r="H90" s="120" t="s">
        <v>431</v>
      </c>
      <c r="I90" s="120" t="s">
        <v>434</v>
      </c>
      <c r="J90" s="120" t="s">
        <v>434</v>
      </c>
      <c r="K90" s="120" t="s">
        <v>434</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t="s">
        <v>431</v>
      </c>
      <c r="Y90" s="120" t="s">
        <v>431</v>
      </c>
      <c r="Z90" s="120" t="s">
        <v>431</v>
      </c>
      <c r="AA90" s="120" t="s">
        <v>431</v>
      </c>
      <c r="AB90" s="120" t="s">
        <v>431</v>
      </c>
      <c r="AC90" s="120" t="s">
        <v>431</v>
      </c>
      <c r="AD90" s="120" t="s">
        <v>431</v>
      </c>
      <c r="AE90" s="31"/>
      <c r="AF90" s="133"/>
      <c r="AG90" s="133"/>
      <c r="AH90" s="133"/>
      <c r="AI90" s="133"/>
      <c r="AJ90" s="133"/>
      <c r="AK90" s="133">
        <v>2.0391132928874858</v>
      </c>
      <c r="AL90" s="69" t="s">
        <v>413</v>
      </c>
    </row>
    <row r="91" spans="1:38" s="2" customFormat="1" ht="26.25" customHeight="1" x14ac:dyDescent="0.25">
      <c r="A91" s="49" t="s">
        <v>209</v>
      </c>
      <c r="B91" s="52" t="s">
        <v>405</v>
      </c>
      <c r="C91" s="28" t="s">
        <v>229</v>
      </c>
      <c r="D91" s="51"/>
      <c r="E91" s="120">
        <v>2.3787638572799998E-2</v>
      </c>
      <c r="F91" s="120">
        <v>6.3220668524639992E-2</v>
      </c>
      <c r="G91" s="120">
        <v>3.2037518999999998E-3</v>
      </c>
      <c r="H91" s="120">
        <v>5.6207804623399998E-2</v>
      </c>
      <c r="I91" s="120">
        <v>0.40777757239199991</v>
      </c>
      <c r="J91" s="120">
        <v>0.45867691549199996</v>
      </c>
      <c r="K91" s="120">
        <v>0.46918988944199991</v>
      </c>
      <c r="L91" s="120" t="s">
        <v>429</v>
      </c>
      <c r="M91" s="120">
        <v>0.7273079416896</v>
      </c>
      <c r="N91" s="120">
        <v>0.83170248000000002</v>
      </c>
      <c r="O91" s="120">
        <v>7.2105507218399992E-2</v>
      </c>
      <c r="P91" s="120">
        <v>6.0468165000000002E-5</v>
      </c>
      <c r="Q91" s="120" t="s">
        <v>429</v>
      </c>
      <c r="R91" s="120" t="s">
        <v>429</v>
      </c>
      <c r="S91" s="120" t="s">
        <v>429</v>
      </c>
      <c r="T91" s="120" t="s">
        <v>429</v>
      </c>
      <c r="U91" s="120" t="s">
        <v>429</v>
      </c>
      <c r="V91" s="120" t="s">
        <v>429</v>
      </c>
      <c r="W91" s="120">
        <v>1.3062121596000001E-3</v>
      </c>
      <c r="X91" s="120">
        <v>1.4498954971560001E-3</v>
      </c>
      <c r="Y91" s="120">
        <v>5.8779547182000007E-4</v>
      </c>
      <c r="Z91" s="120">
        <v>5.8779547182000007E-4</v>
      </c>
      <c r="AA91" s="120">
        <v>5.8779547182000007E-4</v>
      </c>
      <c r="AB91" s="120">
        <v>3.2132819126159994E-3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433</v>
      </c>
      <c r="J92" s="120" t="s">
        <v>433</v>
      </c>
      <c r="K92" s="120" t="s">
        <v>433</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2.7056108998008548</v>
      </c>
      <c r="G93" s="120" t="s">
        <v>431</v>
      </c>
      <c r="H93" s="120" t="s">
        <v>431</v>
      </c>
      <c r="I93" s="120">
        <v>2.7059296420000001E-4</v>
      </c>
      <c r="J93" s="120">
        <v>8.1097832169999993E-4</v>
      </c>
      <c r="K93" s="120">
        <v>1.7124211551000001E-3</v>
      </c>
      <c r="L93" s="120" t="s">
        <v>429</v>
      </c>
      <c r="M93" s="120" t="s">
        <v>431</v>
      </c>
      <c r="N93" s="120" t="s">
        <v>431</v>
      </c>
      <c r="O93" s="120" t="s">
        <v>431</v>
      </c>
      <c r="P93" s="120" t="s">
        <v>431</v>
      </c>
      <c r="Q93" s="120" t="s">
        <v>429</v>
      </c>
      <c r="R93" s="120" t="s">
        <v>429</v>
      </c>
      <c r="S93" s="120" t="s">
        <v>429</v>
      </c>
      <c r="T93" s="120" t="s">
        <v>429</v>
      </c>
      <c r="U93" s="120" t="s">
        <v>429</v>
      </c>
      <c r="V93" s="120" t="s">
        <v>429</v>
      </c>
      <c r="W93" s="120">
        <v>0.13100000000000001</v>
      </c>
      <c r="X93" s="120">
        <v>1.2976811594202874E-2</v>
      </c>
      <c r="Y93" s="120">
        <v>1.1904347826086932E-2</v>
      </c>
      <c r="Z93" s="120">
        <v>4.5043478260869477E-3</v>
      </c>
      <c r="AA93" s="120">
        <v>7.614492753623173E-3</v>
      </c>
      <c r="AB93" s="120">
        <v>3.6999999999999998E-2</v>
      </c>
      <c r="AC93" s="120">
        <v>2.6200000000000001E-2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432</v>
      </c>
      <c r="J94" s="120" t="s">
        <v>432</v>
      </c>
      <c r="K94" s="120" t="s">
        <v>432</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v>0.18308316476916031</v>
      </c>
      <c r="J95" s="120">
        <v>0.45770791192290078</v>
      </c>
      <c r="K95" s="120">
        <v>1.1442697798072519</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432</v>
      </c>
      <c r="J96" s="120" t="s">
        <v>432</v>
      </c>
      <c r="K96" s="120" t="s">
        <v>432</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432</v>
      </c>
      <c r="J97" s="120" t="s">
        <v>432</v>
      </c>
      <c r="K97" s="120" t="s">
        <v>432</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432</v>
      </c>
      <c r="J98" s="120" t="s">
        <v>432</v>
      </c>
      <c r="K98" s="120" t="s">
        <v>432</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9.9224246787339598E-2</v>
      </c>
      <c r="F99" s="120">
        <v>10.378109369543957</v>
      </c>
      <c r="G99" s="120" t="s">
        <v>431</v>
      </c>
      <c r="H99" s="120">
        <v>8.1463442895392753</v>
      </c>
      <c r="I99" s="120">
        <v>1.2522515499999999E-2</v>
      </c>
      <c r="J99" s="120">
        <v>5.6351319749999997E-2</v>
      </c>
      <c r="K99" s="120">
        <v>0.125225155</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532.87300000000005</v>
      </c>
      <c r="AL99" s="69" t="s">
        <v>246</v>
      </c>
    </row>
    <row r="100" spans="1:38" s="2" customFormat="1" ht="26.25" customHeight="1" x14ac:dyDescent="0.25">
      <c r="A100" s="49" t="s">
        <v>244</v>
      </c>
      <c r="B100" s="49" t="s">
        <v>247</v>
      </c>
      <c r="C100" s="50" t="s">
        <v>409</v>
      </c>
      <c r="D100" s="60"/>
      <c r="E100" s="120">
        <v>0.12984219080005216</v>
      </c>
      <c r="F100" s="120">
        <v>13.966378908269203</v>
      </c>
      <c r="G100" s="120" t="s">
        <v>431</v>
      </c>
      <c r="H100" s="120">
        <v>9.7701848964026414</v>
      </c>
      <c r="I100" s="120">
        <v>3.24284725E-2</v>
      </c>
      <c r="J100" s="120">
        <v>0.14592812624999998</v>
      </c>
      <c r="K100" s="120">
        <v>0.324284725</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1379.9349999999999</v>
      </c>
      <c r="AL100" s="69" t="s">
        <v>246</v>
      </c>
    </row>
    <row r="101" spans="1:38" s="2" customFormat="1" ht="26.25" customHeight="1" x14ac:dyDescent="0.25">
      <c r="A101" s="49" t="s">
        <v>244</v>
      </c>
      <c r="B101" s="49" t="s">
        <v>248</v>
      </c>
      <c r="C101" s="50" t="s">
        <v>249</v>
      </c>
      <c r="D101" s="60"/>
      <c r="E101" s="120">
        <v>4.351526718933333E-2</v>
      </c>
      <c r="F101" s="120">
        <v>0.13154126848778519</v>
      </c>
      <c r="G101" s="120" t="s">
        <v>431</v>
      </c>
      <c r="H101" s="120">
        <v>0.97676593691733349</v>
      </c>
      <c r="I101" s="120">
        <v>9.5488960000000012E-3</v>
      </c>
      <c r="J101" s="120">
        <v>4.2970031999999998E-2</v>
      </c>
      <c r="K101" s="120">
        <v>9.5488959999999998E-2</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406.33600000000001</v>
      </c>
      <c r="AL101" s="69" t="s">
        <v>246</v>
      </c>
    </row>
    <row r="102" spans="1:38" s="2" customFormat="1" ht="26.25" customHeight="1" x14ac:dyDescent="0.25">
      <c r="A102" s="49" t="s">
        <v>244</v>
      </c>
      <c r="B102" s="49" t="s">
        <v>250</v>
      </c>
      <c r="C102" s="50" t="s">
        <v>387</v>
      </c>
      <c r="D102" s="60"/>
      <c r="E102" s="120">
        <v>1.2970264760280107E-2</v>
      </c>
      <c r="F102" s="120">
        <v>1.0325917208540971</v>
      </c>
      <c r="G102" s="120" t="s">
        <v>431</v>
      </c>
      <c r="H102" s="120">
        <v>5.694134165905953</v>
      </c>
      <c r="I102" s="120">
        <v>2.6129138770000004E-2</v>
      </c>
      <c r="J102" s="120">
        <v>0.11758112446500002</v>
      </c>
      <c r="K102" s="120">
        <v>0.26129138770000004</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2776.5740000000001</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432</v>
      </c>
      <c r="J103" s="120" t="s">
        <v>432</v>
      </c>
      <c r="K103" s="120" t="s">
        <v>432</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1.3225871003428572E-2</v>
      </c>
      <c r="F104" s="120">
        <v>2.9993684094238089E-2</v>
      </c>
      <c r="G104" s="120" t="s">
        <v>431</v>
      </c>
      <c r="H104" s="120">
        <v>0.27882444456228578</v>
      </c>
      <c r="I104" s="120">
        <v>1.395924E-3</v>
      </c>
      <c r="J104" s="120">
        <v>6.2816580000000007E-3</v>
      </c>
      <c r="K104" s="120">
        <v>1.3959239999999999E-2</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91.536000000000001</v>
      </c>
      <c r="AL104" s="69" t="s">
        <v>246</v>
      </c>
    </row>
    <row r="105" spans="1:38" s="2" customFormat="1" ht="26.25" customHeight="1" x14ac:dyDescent="0.25">
      <c r="A105" s="49" t="s">
        <v>244</v>
      </c>
      <c r="B105" s="49" t="s">
        <v>255</v>
      </c>
      <c r="C105" s="50" t="s">
        <v>256</v>
      </c>
      <c r="D105" s="60"/>
      <c r="E105" s="120">
        <v>7.1317434438095226E-2</v>
      </c>
      <c r="F105" s="120">
        <v>0.28126464078074054</v>
      </c>
      <c r="G105" s="120" t="s">
        <v>431</v>
      </c>
      <c r="H105" s="120">
        <v>1.7209548249523807</v>
      </c>
      <c r="I105" s="120">
        <v>1.9824999999999999E-3</v>
      </c>
      <c r="J105" s="120">
        <v>8.9212500000000004E-3</v>
      </c>
      <c r="K105" s="120">
        <v>1.9824999999999999E-2</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130</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433</v>
      </c>
      <c r="J106" s="120" t="s">
        <v>433</v>
      </c>
      <c r="K106" s="120" t="s">
        <v>433</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0.12580281737011198</v>
      </c>
      <c r="F107" s="120">
        <v>0.4655248375101334</v>
      </c>
      <c r="G107" s="120" t="s">
        <v>431</v>
      </c>
      <c r="H107" s="120">
        <v>1.3923156646151069</v>
      </c>
      <c r="I107" s="120">
        <v>1.424851616E-2</v>
      </c>
      <c r="J107" s="120">
        <v>6.4118322719999996E-2</v>
      </c>
      <c r="K107" s="120">
        <v>0.14248516159999999</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9075.4879999999994</v>
      </c>
      <c r="AL107" s="69" t="s">
        <v>246</v>
      </c>
    </row>
    <row r="108" spans="1:38" s="2" customFormat="1" ht="26.25" customHeight="1" x14ac:dyDescent="0.25">
      <c r="A108" s="49" t="s">
        <v>244</v>
      </c>
      <c r="B108" s="49" t="s">
        <v>260</v>
      </c>
      <c r="C108" s="50" t="s">
        <v>381</v>
      </c>
      <c r="D108" s="60"/>
      <c r="E108" s="120">
        <v>4.2026627204975707E-2</v>
      </c>
      <c r="F108" s="120">
        <v>0.52119232039403096</v>
      </c>
      <c r="G108" s="120" t="s">
        <v>431</v>
      </c>
      <c r="H108" s="120">
        <v>0.78023012779977763</v>
      </c>
      <c r="I108" s="120">
        <v>1.2041383470000002E-2</v>
      </c>
      <c r="J108" s="120">
        <v>5.4186225615E-2</v>
      </c>
      <c r="K108" s="120">
        <v>0.1204138347</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7669.6710000000003</v>
      </c>
      <c r="AL108" s="69" t="s">
        <v>246</v>
      </c>
    </row>
    <row r="109" spans="1:38" s="2" customFormat="1" ht="26.25" customHeight="1" x14ac:dyDescent="0.25">
      <c r="A109" s="49" t="s">
        <v>244</v>
      </c>
      <c r="B109" s="49" t="s">
        <v>261</v>
      </c>
      <c r="C109" s="50" t="s">
        <v>382</v>
      </c>
      <c r="D109" s="60"/>
      <c r="E109" s="120">
        <v>1.2073440662512385E-2</v>
      </c>
      <c r="F109" s="120">
        <v>0.12987012328399206</v>
      </c>
      <c r="G109" s="120" t="s">
        <v>431</v>
      </c>
      <c r="H109" s="120">
        <v>0.31393031545854255</v>
      </c>
      <c r="I109" s="120">
        <v>9.2664382999999993E-4</v>
      </c>
      <c r="J109" s="120">
        <v>4.169897235E-3</v>
      </c>
      <c r="K109" s="120">
        <v>9.2664382999999989E-3</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590.21900000000005</v>
      </c>
      <c r="AL109" s="69" t="s">
        <v>246</v>
      </c>
    </row>
    <row r="110" spans="1:38" s="2" customFormat="1" ht="26.25" customHeight="1" x14ac:dyDescent="0.25">
      <c r="A110" s="49" t="s">
        <v>244</v>
      </c>
      <c r="B110" s="49" t="s">
        <v>262</v>
      </c>
      <c r="C110" s="50" t="s">
        <v>383</v>
      </c>
      <c r="D110" s="60"/>
      <c r="E110" s="120">
        <v>9.8971519987348967E-4</v>
      </c>
      <c r="F110" s="120">
        <v>7.0278750241574064E-3</v>
      </c>
      <c r="G110" s="120" t="s">
        <v>431</v>
      </c>
      <c r="H110" s="120">
        <v>2.8014711662091029E-2</v>
      </c>
      <c r="I110" s="120">
        <v>1.9684817000000001E-4</v>
      </c>
      <c r="J110" s="120">
        <v>8.8581676499999997E-4</v>
      </c>
      <c r="K110" s="120">
        <v>1.9684817E-3</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125.381</v>
      </c>
      <c r="AL110" s="69" t="s">
        <v>246</v>
      </c>
    </row>
    <row r="111" spans="1:38" s="2" customFormat="1" ht="26.25" customHeight="1" x14ac:dyDescent="0.25">
      <c r="A111" s="49" t="s">
        <v>244</v>
      </c>
      <c r="B111" s="49" t="s">
        <v>263</v>
      </c>
      <c r="C111" s="50" t="s">
        <v>377</v>
      </c>
      <c r="D111" s="60"/>
      <c r="E111" s="120">
        <v>1.3568041013333335E-3</v>
      </c>
      <c r="F111" s="120">
        <v>4.1014509184161673E-3</v>
      </c>
      <c r="G111" s="120" t="s">
        <v>431</v>
      </c>
      <c r="H111" s="120">
        <v>3.0455518599619053E-2</v>
      </c>
      <c r="I111" s="120">
        <v>6.4646320000000013E-5</v>
      </c>
      <c r="J111" s="120">
        <v>2.9090844000000002E-4</v>
      </c>
      <c r="K111" s="120">
        <v>6.4646319999999997E-4</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41.176000000000002</v>
      </c>
      <c r="AL111" s="69" t="s">
        <v>246</v>
      </c>
    </row>
    <row r="112" spans="1:38" s="2" customFormat="1" ht="26.25" customHeight="1" x14ac:dyDescent="0.25">
      <c r="A112" s="49" t="s">
        <v>264</v>
      </c>
      <c r="B112" s="49" t="s">
        <v>265</v>
      </c>
      <c r="C112" s="50" t="s">
        <v>266</v>
      </c>
      <c r="D112" s="51"/>
      <c r="E112" s="120">
        <v>4.6167939999999996</v>
      </c>
      <c r="F112" s="120" t="s">
        <v>431</v>
      </c>
      <c r="G112" s="120" t="s">
        <v>431</v>
      </c>
      <c r="H112" s="120">
        <v>4.9905087899100007</v>
      </c>
      <c r="I112" s="120" t="s">
        <v>431</v>
      </c>
      <c r="J112" s="120" t="s">
        <v>431</v>
      </c>
      <c r="K112" s="120" t="s">
        <v>431</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115419850</v>
      </c>
      <c r="AL112" s="69" t="s">
        <v>419</v>
      </c>
    </row>
    <row r="113" spans="1:38" s="2" customFormat="1" ht="26.25" customHeight="1" x14ac:dyDescent="0.25">
      <c r="A113" s="49" t="s">
        <v>264</v>
      </c>
      <c r="B113" s="61" t="s">
        <v>267</v>
      </c>
      <c r="C113" s="62" t="s">
        <v>268</v>
      </c>
      <c r="D113" s="51"/>
      <c r="E113" s="120">
        <v>5.0463066297923378</v>
      </c>
      <c r="F113" s="120">
        <v>8.401624737813826</v>
      </c>
      <c r="G113" s="120" t="s">
        <v>431</v>
      </c>
      <c r="H113" s="120">
        <v>24.45516352054112</v>
      </c>
      <c r="I113" s="120" t="s">
        <v>431</v>
      </c>
      <c r="J113" s="120" t="s">
        <v>431</v>
      </c>
      <c r="K113" s="120" t="s">
        <v>431</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7.5145200000000009E-2</v>
      </c>
      <c r="F114" s="120" t="s">
        <v>431</v>
      </c>
      <c r="G114" s="120" t="s">
        <v>431</v>
      </c>
      <c r="H114" s="120">
        <v>0.24422190000000002</v>
      </c>
      <c r="I114" s="120" t="s">
        <v>431</v>
      </c>
      <c r="J114" s="120" t="s">
        <v>431</v>
      </c>
      <c r="K114" s="120" t="s">
        <v>431</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0.46248219274082247</v>
      </c>
      <c r="F115" s="120" t="s">
        <v>431</v>
      </c>
      <c r="G115" s="120" t="s">
        <v>431</v>
      </c>
      <c r="H115" s="120">
        <v>0.92496438548164495</v>
      </c>
      <c r="I115" s="120" t="s">
        <v>431</v>
      </c>
      <c r="J115" s="120" t="s">
        <v>431</v>
      </c>
      <c r="K115" s="120" t="s">
        <v>431</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6.5192295846402695E-2</v>
      </c>
      <c r="G116" s="120" t="s">
        <v>431</v>
      </c>
      <c r="H116" s="120">
        <v>0.83013498769018579</v>
      </c>
      <c r="I116" s="120" t="s">
        <v>431</v>
      </c>
      <c r="J116" s="120" t="s">
        <v>431</v>
      </c>
      <c r="K116" s="120" t="s">
        <v>431</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431</v>
      </c>
      <c r="J117" s="120" t="s">
        <v>431</v>
      </c>
      <c r="K117" s="120" t="s">
        <v>431</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432</v>
      </c>
      <c r="J118" s="120" t="s">
        <v>432</v>
      </c>
      <c r="K118" s="120" t="s">
        <v>432</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v>0.12713180572902552</v>
      </c>
      <c r="J119" s="120">
        <v>3.3054269489546639</v>
      </c>
      <c r="K119" s="120">
        <v>3.3054269489546639</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v>8.7113060194500009E-3</v>
      </c>
      <c r="J120" s="120">
        <v>2.7627238939020003E-2</v>
      </c>
      <c r="K120" s="120">
        <v>5.8375903515430011E-2</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1.5371851288851994</v>
      </c>
      <c r="G121" s="120" t="s">
        <v>431</v>
      </c>
      <c r="H121" s="120" t="s">
        <v>431</v>
      </c>
      <c r="I121" s="120" t="s">
        <v>431</v>
      </c>
      <c r="J121" s="120" t="s">
        <v>431</v>
      </c>
      <c r="K121" s="120" t="s">
        <v>431</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431</v>
      </c>
      <c r="J122" s="120" t="s">
        <v>431</v>
      </c>
      <c r="K122" s="120" t="s">
        <v>431</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1.5072671799999999</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2.0240670133290062E-2</v>
      </c>
      <c r="F123" s="120">
        <v>7.1080232731799472E-3</v>
      </c>
      <c r="G123" s="120">
        <v>1.1307289196839133E-3</v>
      </c>
      <c r="H123" s="120">
        <v>9.4113240454062677E-3</v>
      </c>
      <c r="I123" s="120">
        <v>2.2891062801042725E-2</v>
      </c>
      <c r="J123" s="120">
        <v>2.4216513056718507E-2</v>
      </c>
      <c r="K123" s="120">
        <v>2.4646640808610433E-2</v>
      </c>
      <c r="L123" s="120" t="s">
        <v>429</v>
      </c>
      <c r="M123" s="120">
        <v>0.30554273269397381</v>
      </c>
      <c r="N123" s="120">
        <v>2.4466935817007772E-3</v>
      </c>
      <c r="O123" s="120">
        <v>1.0802182730078034E-3</v>
      </c>
      <c r="P123" s="120">
        <v>2.5503987027336903E-4</v>
      </c>
      <c r="Q123" s="120" t="s">
        <v>429</v>
      </c>
      <c r="R123" s="120" t="s">
        <v>429</v>
      </c>
      <c r="S123" s="120" t="s">
        <v>429</v>
      </c>
      <c r="T123" s="120" t="s">
        <v>429</v>
      </c>
      <c r="U123" s="120" t="s">
        <v>429</v>
      </c>
      <c r="V123" s="120" t="s">
        <v>429</v>
      </c>
      <c r="W123" s="120">
        <v>5.4580400000000001E-2</v>
      </c>
      <c r="X123" s="120">
        <v>1.0371060883523336E-2</v>
      </c>
      <c r="Y123" s="120">
        <v>2.3349692427124997E-2</v>
      </c>
      <c r="Z123" s="120">
        <v>5.8319916455796495E-3</v>
      </c>
      <c r="AA123" s="120">
        <v>3.7452722157818325E-4</v>
      </c>
      <c r="AB123" s="120">
        <v>3.9927272177806172E-2</v>
      </c>
      <c r="AC123" s="120">
        <v>1.091608E-2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432</v>
      </c>
      <c r="J124" s="120" t="s">
        <v>432</v>
      </c>
      <c r="K124" s="120" t="s">
        <v>432</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3.8535642871373579E-2</v>
      </c>
      <c r="G125" s="120" t="s">
        <v>433</v>
      </c>
      <c r="H125" s="120">
        <v>1.2845214290457859E-3</v>
      </c>
      <c r="I125" s="120">
        <v>7.521354857298844E-2</v>
      </c>
      <c r="J125" s="120">
        <v>0.23898498498191498</v>
      </c>
      <c r="K125" s="120">
        <v>0.50514389719019992</v>
      </c>
      <c r="L125" s="120" t="s">
        <v>429</v>
      </c>
      <c r="M125" s="120">
        <v>2.9094988981143377</v>
      </c>
      <c r="N125" s="120">
        <v>3.8535642871373585E-4</v>
      </c>
      <c r="O125" s="120">
        <v>3.8535642871373585E-4</v>
      </c>
      <c r="P125" s="120">
        <v>2.5690428580915716E-6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163.66292399999998</v>
      </c>
      <c r="AL125" s="69" t="s">
        <v>426</v>
      </c>
    </row>
    <row r="126" spans="1:38" s="2" customFormat="1" ht="26.25" customHeight="1" x14ac:dyDescent="0.25">
      <c r="A126" s="49" t="s">
        <v>289</v>
      </c>
      <c r="B126" s="49" t="s">
        <v>292</v>
      </c>
      <c r="C126" s="50" t="s">
        <v>293</v>
      </c>
      <c r="D126" s="51"/>
      <c r="E126" s="120" t="s">
        <v>431</v>
      </c>
      <c r="F126" s="120" t="s">
        <v>431</v>
      </c>
      <c r="G126" s="120" t="s">
        <v>431</v>
      </c>
      <c r="H126" s="120">
        <v>1.244258503388</v>
      </c>
      <c r="I126" s="120" t="s">
        <v>431</v>
      </c>
      <c r="J126" s="120" t="s">
        <v>431</v>
      </c>
      <c r="K126" s="120" t="s">
        <v>431</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1304.302839872</v>
      </c>
      <c r="AL126" s="69" t="s">
        <v>425</v>
      </c>
    </row>
    <row r="127" spans="1:38" s="2" customFormat="1" ht="26.25" customHeight="1" x14ac:dyDescent="0.25">
      <c r="A127" s="49" t="s">
        <v>289</v>
      </c>
      <c r="B127" s="49" t="s">
        <v>294</v>
      </c>
      <c r="C127" s="50" t="s">
        <v>295</v>
      </c>
      <c r="D127" s="51"/>
      <c r="E127" s="120" t="s">
        <v>431</v>
      </c>
      <c r="F127" s="120" t="s">
        <v>431</v>
      </c>
      <c r="G127" s="120" t="s">
        <v>431</v>
      </c>
      <c r="H127" s="120">
        <v>0.37231230690257899</v>
      </c>
      <c r="I127" s="120" t="s">
        <v>431</v>
      </c>
      <c r="J127" s="120" t="s">
        <v>431</v>
      </c>
      <c r="K127" s="120" t="s">
        <v>431</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432</v>
      </c>
      <c r="J128" s="120" t="s">
        <v>432</v>
      </c>
      <c r="K128" s="120" t="s">
        <v>432</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4.0300000000000006E-3</v>
      </c>
      <c r="F129" s="120">
        <v>2.0150000000000002E-4</v>
      </c>
      <c r="G129" s="120">
        <v>9.0675000000000009E-3</v>
      </c>
      <c r="H129" s="120">
        <v>5.5000000000000002E-5</v>
      </c>
      <c r="I129" s="120">
        <v>1.9999999999999999E-6</v>
      </c>
      <c r="J129" s="120">
        <v>3.4999999999999999E-6</v>
      </c>
      <c r="K129" s="120">
        <v>5.0000000000000004E-6</v>
      </c>
      <c r="L129" s="120" t="s">
        <v>429</v>
      </c>
      <c r="M129" s="120">
        <v>3.0225E-4</v>
      </c>
      <c r="N129" s="120">
        <v>3.0000000000000001E-5</v>
      </c>
      <c r="O129" s="120">
        <v>6.4999999999999996E-6</v>
      </c>
      <c r="P129" s="120">
        <v>1.5E-5</v>
      </c>
      <c r="Q129" s="120" t="s">
        <v>429</v>
      </c>
      <c r="R129" s="120" t="s">
        <v>429</v>
      </c>
      <c r="S129" s="120" t="s">
        <v>429</v>
      </c>
      <c r="T129" s="120" t="s">
        <v>429</v>
      </c>
      <c r="U129" s="120" t="s">
        <v>429</v>
      </c>
      <c r="V129" s="120" t="s">
        <v>429</v>
      </c>
      <c r="W129" s="120">
        <v>1.85E-4</v>
      </c>
      <c r="X129" s="120">
        <v>5.9471999999999991E-7</v>
      </c>
      <c r="Y129" s="120">
        <v>1.2700799999999998E-6</v>
      </c>
      <c r="Z129" s="120">
        <v>6.7199999999999998E-7</v>
      </c>
      <c r="AA129" s="120">
        <v>8.2320000000000001E-7</v>
      </c>
      <c r="AB129" s="120">
        <v>3.36E-6</v>
      </c>
      <c r="AC129" s="120">
        <v>1.85E-4</v>
      </c>
      <c r="AD129" s="120" t="s">
        <v>431</v>
      </c>
      <c r="AE129" s="31"/>
      <c r="AF129" s="133"/>
      <c r="AG129" s="133"/>
      <c r="AH129" s="133"/>
      <c r="AI129" s="133"/>
      <c r="AJ129" s="133"/>
      <c r="AK129" s="133">
        <v>0.5</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432</v>
      </c>
      <c r="J130" s="120" t="s">
        <v>432</v>
      </c>
      <c r="K130" s="120" t="s">
        <v>432</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3.5000000000000001E-3</v>
      </c>
      <c r="F131" s="120">
        <v>1.65E-4</v>
      </c>
      <c r="G131" s="120">
        <v>3.5E-4</v>
      </c>
      <c r="H131" s="120">
        <v>1.0000000000000001E-7</v>
      </c>
      <c r="I131" s="120">
        <v>1.9999999999999999E-6</v>
      </c>
      <c r="J131" s="120">
        <v>3.4999999999999999E-6</v>
      </c>
      <c r="K131" s="120">
        <v>5.0000000000000004E-6</v>
      </c>
      <c r="L131" s="120" t="s">
        <v>429</v>
      </c>
      <c r="M131" s="120">
        <v>4.2000000000000002E-4</v>
      </c>
      <c r="N131" s="120">
        <v>1.25E-3</v>
      </c>
      <c r="O131" s="120">
        <v>1E-4</v>
      </c>
      <c r="P131" s="120">
        <v>1.15E-4</v>
      </c>
      <c r="Q131" s="120" t="s">
        <v>429</v>
      </c>
      <c r="R131" s="120" t="s">
        <v>429</v>
      </c>
      <c r="S131" s="120" t="s">
        <v>429</v>
      </c>
      <c r="T131" s="120" t="s">
        <v>429</v>
      </c>
      <c r="U131" s="120" t="s">
        <v>429</v>
      </c>
      <c r="V131" s="120" t="s">
        <v>429</v>
      </c>
      <c r="W131" s="120">
        <v>1.55E-4</v>
      </c>
      <c r="X131" s="120" t="s">
        <v>431</v>
      </c>
      <c r="Y131" s="120" t="s">
        <v>431</v>
      </c>
      <c r="Z131" s="120" t="s">
        <v>431</v>
      </c>
      <c r="AA131" s="120" t="s">
        <v>431</v>
      </c>
      <c r="AB131" s="120" t="s">
        <v>431</v>
      </c>
      <c r="AC131" s="120">
        <v>3.1000000000000001E-5</v>
      </c>
      <c r="AD131" s="120" t="s">
        <v>431</v>
      </c>
      <c r="AE131" s="31"/>
      <c r="AF131" s="133"/>
      <c r="AG131" s="133"/>
      <c r="AH131" s="133"/>
      <c r="AI131" s="133"/>
      <c r="AJ131" s="133"/>
      <c r="AK131" s="133">
        <v>0.5</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432</v>
      </c>
      <c r="J132" s="120" t="s">
        <v>432</v>
      </c>
      <c r="K132" s="120" t="s">
        <v>432</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1.1364526760064638E-2</v>
      </c>
      <c r="F133" s="120">
        <v>1.212216187740228E-3</v>
      </c>
      <c r="G133" s="120">
        <v>4.2806384129576791E-3</v>
      </c>
      <c r="H133" s="120" t="s">
        <v>431</v>
      </c>
      <c r="I133" s="120">
        <v>4.4245890852518316E-4</v>
      </c>
      <c r="J133" s="120">
        <v>4.9776627209083117E-4</v>
      </c>
      <c r="K133" s="120">
        <v>5.5307363565647891E-4</v>
      </c>
      <c r="L133" s="120" t="s">
        <v>429</v>
      </c>
      <c r="M133" s="120">
        <v>1.6289155022759315E-2</v>
      </c>
      <c r="N133" s="120">
        <v>7.5763511733764244E-7</v>
      </c>
      <c r="O133" s="120">
        <v>1.9054523201041709E-4</v>
      </c>
      <c r="P133" s="120">
        <v>3.7881755866882125E-2</v>
      </c>
      <c r="Q133" s="120" t="s">
        <v>429</v>
      </c>
      <c r="R133" s="120" t="s">
        <v>429</v>
      </c>
      <c r="S133" s="120" t="s">
        <v>429</v>
      </c>
      <c r="T133" s="120" t="s">
        <v>429</v>
      </c>
      <c r="U133" s="120" t="s">
        <v>429</v>
      </c>
      <c r="V133" s="120" t="s">
        <v>429</v>
      </c>
      <c r="W133" s="120">
        <v>0.31441857369512161</v>
      </c>
      <c r="X133" s="120">
        <v>5.9095539152336116E-6</v>
      </c>
      <c r="Y133" s="120">
        <v>3.2275255998583567E-6</v>
      </c>
      <c r="Z133" s="120">
        <v>2.879013445883041E-6</v>
      </c>
      <c r="AA133" s="120">
        <v>3.1366093857778399E-6</v>
      </c>
      <c r="AB133" s="120">
        <v>1.5152702346752849E-5</v>
      </c>
      <c r="AC133" s="120">
        <v>6.2883714739024335E-2</v>
      </c>
      <c r="AD133" s="120">
        <v>1.5531519905421672E-2</v>
      </c>
      <c r="AE133" s="31"/>
      <c r="AF133" s="133"/>
      <c r="AG133" s="133"/>
      <c r="AH133" s="133"/>
      <c r="AI133" s="133"/>
      <c r="AJ133" s="133"/>
      <c r="AK133" s="133">
        <v>37881.755866882122</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432</v>
      </c>
      <c r="J134" s="120" t="s">
        <v>432</v>
      </c>
      <c r="K134" s="120" t="s">
        <v>432</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432</v>
      </c>
      <c r="J135" s="120" t="s">
        <v>432</v>
      </c>
      <c r="K135" s="120" t="s">
        <v>432</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1.5724751762850001E-2</v>
      </c>
      <c r="G136" s="120" t="s">
        <v>431</v>
      </c>
      <c r="H136" s="120" t="s">
        <v>431</v>
      </c>
      <c r="I136" s="120" t="s">
        <v>431</v>
      </c>
      <c r="J136" s="120" t="s">
        <v>431</v>
      </c>
      <c r="K136" s="120" t="s">
        <v>431</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431</v>
      </c>
      <c r="J137" s="120" t="s">
        <v>431</v>
      </c>
      <c r="K137" s="120" t="s">
        <v>431</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432</v>
      </c>
      <c r="J138" s="120" t="s">
        <v>432</v>
      </c>
      <c r="K138" s="120" t="s">
        <v>432</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v>0.20188908867988392</v>
      </c>
      <c r="J139" s="120">
        <v>0.20188908867988392</v>
      </c>
      <c r="K139" s="120">
        <v>0.20188908867988392</v>
      </c>
      <c r="L139" s="120" t="s">
        <v>429</v>
      </c>
      <c r="M139" s="120" t="s">
        <v>434</v>
      </c>
      <c r="N139" s="120">
        <v>5.812145872080047E-4</v>
      </c>
      <c r="O139" s="120">
        <v>1.1718623103518819E-3</v>
      </c>
      <c r="P139" s="120">
        <v>1.1718623103518819E-3</v>
      </c>
      <c r="Q139" s="120" t="s">
        <v>429</v>
      </c>
      <c r="R139" s="120" t="s">
        <v>429</v>
      </c>
      <c r="S139" s="120" t="s">
        <v>429</v>
      </c>
      <c r="T139" s="120" t="s">
        <v>429</v>
      </c>
      <c r="U139" s="120" t="s">
        <v>429</v>
      </c>
      <c r="V139" s="120" t="s">
        <v>429</v>
      </c>
      <c r="W139" s="120">
        <v>2.0581865461240887</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432</v>
      </c>
      <c r="J140" s="120" t="s">
        <v>432</v>
      </c>
      <c r="K140" s="120" t="s">
        <v>432</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151.41629184022284</v>
      </c>
      <c r="F141" s="121">
        <f t="shared" ref="F141:AD141" si="0">SUM(F14:F140)</f>
        <v>109.03197570411109</v>
      </c>
      <c r="G141" s="121">
        <f t="shared" si="0"/>
        <v>11.618157918603382</v>
      </c>
      <c r="H141" s="121">
        <f t="shared" si="0"/>
        <v>64.881836728729979</v>
      </c>
      <c r="I141" s="121">
        <f t="shared" si="0"/>
        <v>14.229102494944105</v>
      </c>
      <c r="J141" s="121">
        <f t="shared" si="0"/>
        <v>26.371273837205521</v>
      </c>
      <c r="K141" s="121">
        <f t="shared" si="0"/>
        <v>38.332696001843296</v>
      </c>
      <c r="L141" s="121">
        <f t="shared" si="0"/>
        <v>0</v>
      </c>
      <c r="M141" s="121">
        <f t="shared" si="0"/>
        <v>484.21365596710433</v>
      </c>
      <c r="N141" s="121">
        <f t="shared" si="0"/>
        <v>19.288533825123508</v>
      </c>
      <c r="O141" s="121">
        <f t="shared" si="0"/>
        <v>1.1367263100272156</v>
      </c>
      <c r="P141" s="121">
        <f t="shared" si="0"/>
        <v>0.960823537690628</v>
      </c>
      <c r="Q141" s="121">
        <f t="shared" si="0"/>
        <v>0</v>
      </c>
      <c r="R141" s="121">
        <f>SUM(R14:R140)</f>
        <v>0</v>
      </c>
      <c r="S141" s="121">
        <f t="shared" si="0"/>
        <v>0</v>
      </c>
      <c r="T141" s="121">
        <f t="shared" si="0"/>
        <v>0</v>
      </c>
      <c r="U141" s="121">
        <f t="shared" si="0"/>
        <v>0</v>
      </c>
      <c r="V141" s="121">
        <f t="shared" si="0"/>
        <v>0</v>
      </c>
      <c r="W141" s="121">
        <f t="shared" si="0"/>
        <v>33.551834584392786</v>
      </c>
      <c r="X141" s="121">
        <f t="shared" si="0"/>
        <v>2.0278774358098706</v>
      </c>
      <c r="Y141" s="121">
        <f t="shared" si="0"/>
        <v>2.2795435148782741</v>
      </c>
      <c r="Z141" s="121">
        <f t="shared" si="0"/>
        <v>0.93876957904505509</v>
      </c>
      <c r="AA141" s="121">
        <f t="shared" si="0"/>
        <v>1.1781216205080052</v>
      </c>
      <c r="AB141" s="121">
        <f t="shared" si="0"/>
        <v>6.4243121502412066</v>
      </c>
      <c r="AC141" s="121">
        <f t="shared" si="0"/>
        <v>16.002442576346922</v>
      </c>
      <c r="AD141" s="121">
        <f t="shared" si="0"/>
        <v>32.092348802885056</v>
      </c>
      <c r="AE141" s="31"/>
      <c r="AF141" s="134">
        <v>431075.76898968156</v>
      </c>
      <c r="AG141" s="134">
        <v>29952.332228491665</v>
      </c>
      <c r="AH141" s="134">
        <v>299076.50071556331</v>
      </c>
      <c r="AI141" s="134">
        <v>219542.23519454466</v>
      </c>
      <c r="AJ141" s="134">
        <v>35322.771578911532</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44.259888452430332</v>
      </c>
      <c r="F143" s="120">
        <v>2.0592391832529762</v>
      </c>
      <c r="G143" s="120">
        <v>6.4026795655654001E-2</v>
      </c>
      <c r="H143" s="120">
        <v>0.75494874885024865</v>
      </c>
      <c r="I143" s="120">
        <v>0.70175825974822914</v>
      </c>
      <c r="J143" s="120">
        <v>0.70175825974822914</v>
      </c>
      <c r="K143" s="120">
        <v>0.70175825974822914</v>
      </c>
      <c r="L143" s="120" t="s">
        <v>429</v>
      </c>
      <c r="M143" s="120">
        <v>35.212256810244703</v>
      </c>
      <c r="N143" s="120">
        <v>6.7317060811353316E-3</v>
      </c>
      <c r="O143" s="120">
        <v>2.9968024408599781E-3</v>
      </c>
      <c r="P143" s="120">
        <v>1.0488808543009924E-3</v>
      </c>
      <c r="Q143" s="120" t="s">
        <v>429</v>
      </c>
      <c r="R143" s="120" t="s">
        <v>429</v>
      </c>
      <c r="S143" s="120" t="s">
        <v>429</v>
      </c>
      <c r="T143" s="120" t="s">
        <v>429</v>
      </c>
      <c r="U143" s="120" t="s">
        <v>429</v>
      </c>
      <c r="V143" s="120" t="s">
        <v>429</v>
      </c>
      <c r="W143" s="120">
        <v>0.65942419645222339</v>
      </c>
      <c r="X143" s="120">
        <v>3.6813299735086263E-2</v>
      </c>
      <c r="Y143" s="120">
        <v>3.682918980802579E-2</v>
      </c>
      <c r="Z143" s="120">
        <v>1.571862815902688E-2</v>
      </c>
      <c r="AA143" s="120">
        <v>4.1761075898062938E-2</v>
      </c>
      <c r="AB143" s="120">
        <v>0.13045982024963315</v>
      </c>
      <c r="AC143" s="120">
        <v>0.12425389955717343</v>
      </c>
      <c r="AD143" s="120">
        <v>2.549543812994717E-4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9.9947461962540398</v>
      </c>
      <c r="F144" s="120">
        <v>9.927819777288166E-2</v>
      </c>
      <c r="G144" s="120">
        <v>1.1448647410373575E-2</v>
      </c>
      <c r="H144" s="120">
        <v>2.5902125762171636E-2</v>
      </c>
      <c r="I144" s="120">
        <v>0.20008535616526671</v>
      </c>
      <c r="J144" s="120">
        <v>0.20008535616526671</v>
      </c>
      <c r="K144" s="120">
        <v>0.20008535616526671</v>
      </c>
      <c r="L144" s="120" t="s">
        <v>429</v>
      </c>
      <c r="M144" s="120">
        <v>3.214966316612871</v>
      </c>
      <c r="N144" s="120">
        <v>4.9039037695576711E-4</v>
      </c>
      <c r="O144" s="120">
        <v>4.3911850714003733E-4</v>
      </c>
      <c r="P144" s="120">
        <v>1.5369147749901308E-4</v>
      </c>
      <c r="Q144" s="120" t="s">
        <v>429</v>
      </c>
      <c r="R144" s="120" t="s">
        <v>429</v>
      </c>
      <c r="S144" s="120" t="s">
        <v>429</v>
      </c>
      <c r="T144" s="120" t="s">
        <v>429</v>
      </c>
      <c r="U144" s="120" t="s">
        <v>429</v>
      </c>
      <c r="V144" s="120" t="s">
        <v>429</v>
      </c>
      <c r="W144" s="120">
        <v>9.8865689426630321E-2</v>
      </c>
      <c r="X144" s="120">
        <v>5.2451680236146273E-3</v>
      </c>
      <c r="Y144" s="120">
        <v>5.0685693498646565E-3</v>
      </c>
      <c r="Z144" s="120">
        <v>1.8110560212237629E-3</v>
      </c>
      <c r="AA144" s="120">
        <v>5.7837277846967319E-3</v>
      </c>
      <c r="AB144" s="120">
        <v>1.7908521179399783E-2</v>
      </c>
      <c r="AC144" s="120">
        <v>1.9773137885326062E-2</v>
      </c>
      <c r="AD144" s="120">
        <v>6.0865206943156351E-5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11.050213324617241</v>
      </c>
      <c r="F145" s="120">
        <v>0.25587602188439318</v>
      </c>
      <c r="G145" s="120">
        <v>2.8535457347728804E-2</v>
      </c>
      <c r="H145" s="120">
        <v>6.925290964051431E-2</v>
      </c>
      <c r="I145" s="120">
        <v>0.17709697697684601</v>
      </c>
      <c r="J145" s="120">
        <v>0.17709697697684601</v>
      </c>
      <c r="K145" s="120">
        <v>0.17709697697684601</v>
      </c>
      <c r="L145" s="120" t="s">
        <v>429</v>
      </c>
      <c r="M145" s="120">
        <v>4.8912566234207988</v>
      </c>
      <c r="N145" s="120">
        <v>1.0633061488581762E-3</v>
      </c>
      <c r="O145" s="120">
        <v>1.0633057033255294E-3</v>
      </c>
      <c r="P145" s="120">
        <v>3.7215699616393531E-4</v>
      </c>
      <c r="Q145" s="120" t="s">
        <v>429</v>
      </c>
      <c r="R145" s="120" t="s">
        <v>429</v>
      </c>
      <c r="S145" s="120" t="s">
        <v>429</v>
      </c>
      <c r="T145" s="120" t="s">
        <v>429</v>
      </c>
      <c r="U145" s="120" t="s">
        <v>429</v>
      </c>
      <c r="V145" s="120" t="s">
        <v>429</v>
      </c>
      <c r="W145" s="120">
        <v>0.79619988657726892</v>
      </c>
      <c r="X145" s="120">
        <v>5.3297673953518875E-3</v>
      </c>
      <c r="Y145" s="120">
        <v>3.2691288939028292E-2</v>
      </c>
      <c r="Z145" s="120">
        <v>3.6529141865523945E-2</v>
      </c>
      <c r="AA145" s="120">
        <v>8.4001130376292928E-3</v>
      </c>
      <c r="AB145" s="120">
        <v>8.1931606857060427E-2</v>
      </c>
      <c r="AC145" s="120">
        <v>0.11045173175596908</v>
      </c>
      <c r="AD145" s="120">
        <v>7.5074547410140291E-6</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0.23018750517304826</v>
      </c>
      <c r="F146" s="120">
        <v>1.6313602885409617</v>
      </c>
      <c r="G146" s="120">
        <v>5.8003183558439492E-4</v>
      </c>
      <c r="H146" s="120">
        <v>2.9921074711034279E-3</v>
      </c>
      <c r="I146" s="120">
        <v>9.844456530507549E-2</v>
      </c>
      <c r="J146" s="120">
        <v>9.844456530507549E-2</v>
      </c>
      <c r="K146" s="120">
        <v>9.844456530507549E-2</v>
      </c>
      <c r="L146" s="120" t="s">
        <v>429</v>
      </c>
      <c r="M146" s="120">
        <v>6.4558976909371424</v>
      </c>
      <c r="N146" s="120">
        <v>2.3440361421134148E-4</v>
      </c>
      <c r="O146" s="120">
        <v>4.6880722842268292E-5</v>
      </c>
      <c r="P146" s="120">
        <v>1.6408252994793903E-5</v>
      </c>
      <c r="Q146" s="120" t="s">
        <v>429</v>
      </c>
      <c r="R146" s="120" t="s">
        <v>429</v>
      </c>
      <c r="S146" s="120" t="s">
        <v>429</v>
      </c>
      <c r="T146" s="120" t="s">
        <v>429</v>
      </c>
      <c r="U146" s="120" t="s">
        <v>429</v>
      </c>
      <c r="V146" s="120" t="s">
        <v>429</v>
      </c>
      <c r="W146" s="120">
        <v>1.2546510166476593E-2</v>
      </c>
      <c r="X146" s="120">
        <v>5.5880743614878943E-4</v>
      </c>
      <c r="Y146" s="120">
        <v>6.5301415475765162E-4</v>
      </c>
      <c r="Z146" s="120">
        <v>4.4758392122935098E-4</v>
      </c>
      <c r="AA146" s="120">
        <v>7.129239926450642E-4</v>
      </c>
      <c r="AB146" s="120">
        <v>2.3723295047808563E-3</v>
      </c>
      <c r="AC146" s="120">
        <v>2.5093020332953185E-3</v>
      </c>
      <c r="AD146" s="120">
        <v>7.5240143411314126E-6</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0.39891183147385184</v>
      </c>
      <c r="G147" s="120" t="s">
        <v>431</v>
      </c>
      <c r="H147" s="120" t="s">
        <v>431</v>
      </c>
      <c r="I147" s="120" t="s">
        <v>431</v>
      </c>
      <c r="J147" s="120" t="s">
        <v>431</v>
      </c>
      <c r="K147" s="120" t="s">
        <v>431</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v>0.78950778663025745</v>
      </c>
      <c r="J148" s="120">
        <v>1.4561460894405049</v>
      </c>
      <c r="K148" s="120">
        <v>1.9352327792945538</v>
      </c>
      <c r="L148" s="120" t="s">
        <v>429</v>
      </c>
      <c r="M148" s="120" t="s">
        <v>431</v>
      </c>
      <c r="N148" s="120">
        <v>4.79789667923189</v>
      </c>
      <c r="O148" s="120">
        <v>2.2318775645582004E-2</v>
      </c>
      <c r="P148" s="120" t="s">
        <v>431</v>
      </c>
      <c r="Q148" s="120" t="s">
        <v>429</v>
      </c>
      <c r="R148" s="120" t="s">
        <v>429</v>
      </c>
      <c r="S148" s="120" t="s">
        <v>429</v>
      </c>
      <c r="T148" s="120" t="s">
        <v>429</v>
      </c>
      <c r="U148" s="120" t="s">
        <v>429</v>
      </c>
      <c r="V148" s="120" t="s">
        <v>429</v>
      </c>
      <c r="W148" s="120" t="s">
        <v>431</v>
      </c>
      <c r="X148" s="120">
        <v>1.975940792104692E-3</v>
      </c>
      <c r="Y148" s="120">
        <v>1.975940792104692E-3</v>
      </c>
      <c r="Z148" s="120">
        <v>1.975940792104692E-3</v>
      </c>
      <c r="AA148" s="120">
        <v>1.975940792104692E-3</v>
      </c>
      <c r="AB148" s="120">
        <v>7.9037631684187679E-3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v>0.43650946961852383</v>
      </c>
      <c r="J149" s="120">
        <v>0.80835086966393332</v>
      </c>
      <c r="K149" s="120">
        <v>1.6167017393278666</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136.04955312615374</v>
      </c>
      <c r="F152" s="127">
        <f t="shared" ref="F152:AD152" si="1">SUM(F$141, F$151, IF(AND(ISNUMBER(SEARCH($B$4,"AT|BE|CH|GB|IE|LT|LU|NL")),SUM(F$143:F$149)&gt;0),SUM(F$143:F$149)-SUM(F$27:F$33),0))</f>
        <v>108.35533799396954</v>
      </c>
      <c r="G152" s="127">
        <f t="shared" si="1"/>
        <v>11.58226463527369</v>
      </c>
      <c r="H152" s="127">
        <f t="shared" si="1"/>
        <v>64.622235801515558</v>
      </c>
      <c r="I152" s="127">
        <f t="shared" si="1"/>
        <v>13.977172349895545</v>
      </c>
      <c r="J152" s="127">
        <f t="shared" si="1"/>
        <v>26.11934369215696</v>
      </c>
      <c r="K152" s="127">
        <f t="shared" si="1"/>
        <v>38.080765856794734</v>
      </c>
      <c r="L152" s="127">
        <f t="shared" si="1"/>
        <v>0</v>
      </c>
      <c r="M152" s="127">
        <f t="shared" si="1"/>
        <v>471.55100597552746</v>
      </c>
      <c r="N152" s="127">
        <f t="shared" si="1"/>
        <v>19.285683235737224</v>
      </c>
      <c r="O152" s="127">
        <f t="shared" si="1"/>
        <v>1.1350468611994153</v>
      </c>
      <c r="P152" s="127">
        <f t="shared" si="1"/>
        <v>0.96023573060089795</v>
      </c>
      <c r="Q152" s="127">
        <f t="shared" si="1"/>
        <v>0</v>
      </c>
      <c r="R152" s="127">
        <f t="shared" si="1"/>
        <v>0</v>
      </c>
      <c r="S152" s="127">
        <f t="shared" si="1"/>
        <v>0</v>
      </c>
      <c r="T152" s="127">
        <f t="shared" si="1"/>
        <v>0</v>
      </c>
      <c r="U152" s="127">
        <f t="shared" si="1"/>
        <v>0</v>
      </c>
      <c r="V152" s="127">
        <f t="shared" si="1"/>
        <v>0</v>
      </c>
      <c r="W152" s="127">
        <f t="shared" si="1"/>
        <v>33.551552206088019</v>
      </c>
      <c r="X152" s="127">
        <f t="shared" si="1"/>
        <v>2.0153508456651799</v>
      </c>
      <c r="Y152" s="127">
        <f t="shared" si="1"/>
        <v>2.2496386349291915</v>
      </c>
      <c r="Z152" s="127">
        <f t="shared" si="1"/>
        <v>0.91124351468274234</v>
      </c>
      <c r="AA152" s="127">
        <f t="shared" si="1"/>
        <v>1.1628333410322176</v>
      </c>
      <c r="AB152" s="127">
        <f t="shared" si="1"/>
        <v>6.3373852585782915</v>
      </c>
      <c r="AC152" s="127">
        <f t="shared" si="1"/>
        <v>15.945966915393212</v>
      </c>
      <c r="AD152" s="127">
        <f t="shared" si="1"/>
        <v>32.09228762249608</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v>-44.246973393534851</v>
      </c>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91.802579732618895</v>
      </c>
      <c r="F154" s="127">
        <f>SUM(F$141, F$153, -1 * IF(OR($B$6=2005,$B$6&gt;=2020),SUM(F$99:F$122),0), IF(AND(ISNUMBER(SEARCH($B$4,"AT|BE|CH|GB|IE|LT|LU|NL")),SUM(F$143:F$149)&gt;0),SUM(F$143:F$149)-SUM(F$27:F$33),0))</f>
        <v>108.35533799396954</v>
      </c>
      <c r="G154" s="127">
        <f>SUM(G$141, G$153, IF(AND(ISNUMBER(SEARCH($B$4,"AT|BE|CH|GB|IE|LT|LU|NL")),SUM(G$143:G$149)&gt;0),SUM(G$143:G$149)-SUM(G$27:G$33),0))</f>
        <v>11.58226463527369</v>
      </c>
      <c r="H154" s="127">
        <f>SUM(H$141, H$153, IF(AND(ISNUMBER(SEARCH($B$4,"AT|BE|CH|GB|IE|LT|LU|NL")),SUM(H$143:H$149)&gt;0),SUM(H$143:H$149)-SUM(H$27:H$33),0))</f>
        <v>64.622235801515558</v>
      </c>
      <c r="I154" s="127">
        <f t="shared" ref="I154:AD154" si="2">SUM(I$141, I$153, IF(AND(ISNUMBER(SEARCH($B$4,"AT|BE|CH|GB|IE|LT|LU|NL")),SUM(I$143:I$149)&gt;0),SUM(I$143:I$149)-SUM(I$27:I$33),0))</f>
        <v>13.977172349895545</v>
      </c>
      <c r="J154" s="127">
        <f t="shared" si="2"/>
        <v>26.11934369215696</v>
      </c>
      <c r="K154" s="127">
        <f t="shared" si="2"/>
        <v>38.080765856794734</v>
      </c>
      <c r="L154" s="127">
        <f t="shared" si="2"/>
        <v>0</v>
      </c>
      <c r="M154" s="127">
        <f t="shared" si="2"/>
        <v>471.55100597552746</v>
      </c>
      <c r="N154" s="127">
        <f t="shared" si="2"/>
        <v>19.285683235737224</v>
      </c>
      <c r="O154" s="127">
        <f t="shared" si="2"/>
        <v>1.1350468611994153</v>
      </c>
      <c r="P154" s="127">
        <f t="shared" si="2"/>
        <v>0.96023573060089795</v>
      </c>
      <c r="Q154" s="127">
        <f t="shared" si="2"/>
        <v>0</v>
      </c>
      <c r="R154" s="127">
        <f t="shared" si="2"/>
        <v>0</v>
      </c>
      <c r="S154" s="127">
        <f t="shared" si="2"/>
        <v>0</v>
      </c>
      <c r="T154" s="127">
        <f t="shared" si="2"/>
        <v>0</v>
      </c>
      <c r="U154" s="127">
        <f t="shared" si="2"/>
        <v>0</v>
      </c>
      <c r="V154" s="127">
        <f t="shared" si="2"/>
        <v>0</v>
      </c>
      <c r="W154" s="127">
        <f t="shared" si="2"/>
        <v>33.551552206088019</v>
      </c>
      <c r="X154" s="127">
        <f t="shared" si="2"/>
        <v>2.0153508456651799</v>
      </c>
      <c r="Y154" s="127">
        <f t="shared" si="2"/>
        <v>2.2496386349291915</v>
      </c>
      <c r="Z154" s="127">
        <f t="shared" si="2"/>
        <v>0.91124351468274234</v>
      </c>
      <c r="AA154" s="127">
        <f t="shared" si="2"/>
        <v>1.1628333410322176</v>
      </c>
      <c r="AB154" s="127">
        <f t="shared" si="2"/>
        <v>6.3373852585782915</v>
      </c>
      <c r="AC154" s="127">
        <f t="shared" si="2"/>
        <v>15.945966915393212</v>
      </c>
      <c r="AD154" s="127">
        <f t="shared" si="2"/>
        <v>32.09228762249608</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11.44123719964287</v>
      </c>
      <c r="F157" s="130">
        <v>0.21745874514620045</v>
      </c>
      <c r="G157" s="130">
        <v>0.58465375114071727</v>
      </c>
      <c r="H157" s="130">
        <v>4.739188169503368E-3</v>
      </c>
      <c r="I157" s="130">
        <v>0.75343771205708709</v>
      </c>
      <c r="J157" s="130">
        <v>0.75343771205708709</v>
      </c>
      <c r="K157" s="130">
        <v>0.75343771205708709</v>
      </c>
      <c r="L157" s="130" t="s">
        <v>429</v>
      </c>
      <c r="M157" s="130">
        <v>1.6505116886514288</v>
      </c>
      <c r="N157" s="130">
        <v>6.0275016964566968E-4</v>
      </c>
      <c r="O157" s="130">
        <v>6.0275016964566968E-4</v>
      </c>
      <c r="P157" s="130">
        <v>2.1096255937598437E-4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30137.50848228348</v>
      </c>
      <c r="AG157" s="95"/>
      <c r="AH157" s="95"/>
      <c r="AI157" s="95"/>
      <c r="AJ157" s="95"/>
      <c r="AK157" s="95"/>
      <c r="AL157" s="92" t="s">
        <v>50</v>
      </c>
    </row>
    <row r="158" spans="1:38" s="1" customFormat="1" ht="26.25" customHeight="1" x14ac:dyDescent="0.25">
      <c r="A158" s="92" t="s">
        <v>328</v>
      </c>
      <c r="B158" s="92" t="s">
        <v>331</v>
      </c>
      <c r="C158" s="93" t="s">
        <v>332</v>
      </c>
      <c r="D158" s="94"/>
      <c r="E158" s="130">
        <v>9.6540610969242893E-2</v>
      </c>
      <c r="F158" s="130">
        <v>4.7985268444509866E-3</v>
      </c>
      <c r="G158" s="130">
        <v>6.0835024184161032E-3</v>
      </c>
      <c r="H158" s="130">
        <v>4.9312734701028949E-5</v>
      </c>
      <c r="I158" s="130">
        <v>7.8397549705891585E-3</v>
      </c>
      <c r="J158" s="130">
        <v>7.8397549705891585E-3</v>
      </c>
      <c r="K158" s="130">
        <v>7.8397549705891585E-3</v>
      </c>
      <c r="L158" s="130" t="s">
        <v>429</v>
      </c>
      <c r="M158" s="130">
        <v>8.1732120277039563E-2</v>
      </c>
      <c r="N158" s="130">
        <v>6.2718039764713271E-6</v>
      </c>
      <c r="O158" s="130">
        <v>6.2718039764713271E-6</v>
      </c>
      <c r="P158" s="130">
        <v>2.1951313917649644E-6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313.59019882356631</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432</v>
      </c>
      <c r="J159" s="130" t="s">
        <v>432</v>
      </c>
      <c r="K159" s="130" t="s">
        <v>432</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432</v>
      </c>
      <c r="J160" s="130" t="s">
        <v>432</v>
      </c>
      <c r="K160" s="130" t="s">
        <v>432</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432</v>
      </c>
      <c r="J161" s="131" t="s">
        <v>432</v>
      </c>
      <c r="K161" s="131" t="s">
        <v>432</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432</v>
      </c>
      <c r="J162" s="132" t="s">
        <v>432</v>
      </c>
      <c r="K162" s="132" t="s">
        <v>432</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432</v>
      </c>
      <c r="J163" s="132" t="s">
        <v>432</v>
      </c>
      <c r="K163" s="132" t="s">
        <v>432</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432</v>
      </c>
      <c r="J164" s="132" t="s">
        <v>432</v>
      </c>
      <c r="K164" s="132" t="s">
        <v>432</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36" t="s">
        <v>372</v>
      </c>
      <c r="B166" s="136"/>
      <c r="C166" s="136"/>
      <c r="D166" s="136"/>
      <c r="E166" s="136"/>
      <c r="F166" s="136"/>
      <c r="G166" s="136"/>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36" t="s">
        <v>376</v>
      </c>
      <c r="B167" s="136"/>
      <c r="C167" s="136"/>
      <c r="D167" s="136"/>
      <c r="E167" s="136"/>
      <c r="F167" s="136"/>
      <c r="G167" s="136"/>
      <c r="H167" s="37"/>
      <c r="I167" s="38"/>
      <c r="J167"/>
      <c r="K167"/>
      <c r="L167"/>
      <c r="M167" s="38"/>
      <c r="N167" s="38"/>
      <c r="O167" s="38"/>
      <c r="P167" s="38"/>
      <c r="Q167" s="38"/>
      <c r="R167" s="38"/>
      <c r="S167" s="38"/>
      <c r="T167" s="38"/>
      <c r="U167" s="38"/>
      <c r="AE167" s="46"/>
    </row>
    <row r="168" spans="1:38" s="45" customFormat="1" ht="26.25" customHeight="1" x14ac:dyDescent="0.35">
      <c r="A168" s="136" t="s">
        <v>373</v>
      </c>
      <c r="B168" s="136"/>
      <c r="C168" s="136"/>
      <c r="D168" s="136"/>
      <c r="E168" s="136"/>
      <c r="F168" s="136"/>
      <c r="G168" s="136"/>
      <c r="H168" s="37"/>
      <c r="I168" s="38"/>
      <c r="J168"/>
      <c r="K168"/>
      <c r="L168"/>
      <c r="M168" s="38"/>
      <c r="N168" s="38"/>
      <c r="O168" s="38"/>
      <c r="P168" s="38"/>
      <c r="Q168" s="38"/>
      <c r="R168" s="38"/>
      <c r="S168" s="38"/>
      <c r="T168" s="38"/>
      <c r="U168" s="38"/>
      <c r="AE168" s="46"/>
    </row>
    <row r="169" spans="1:38" s="43" customFormat="1" ht="26.25" customHeight="1" x14ac:dyDescent="0.35">
      <c r="A169" s="136" t="s">
        <v>374</v>
      </c>
      <c r="B169" s="136"/>
      <c r="C169" s="136"/>
      <c r="D169" s="136"/>
      <c r="E169" s="136"/>
      <c r="F169" s="136"/>
      <c r="G169" s="136"/>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36" t="s">
        <v>375</v>
      </c>
      <c r="B170" s="136"/>
      <c r="C170" s="136"/>
      <c r="D170" s="136"/>
      <c r="E170" s="136"/>
      <c r="F170" s="136"/>
      <c r="G170" s="136"/>
      <c r="H170" s="37"/>
      <c r="I170" s="38"/>
      <c r="J170"/>
      <c r="K170"/>
      <c r="L170"/>
      <c r="M170" s="38"/>
      <c r="N170" s="38"/>
      <c r="O170" s="38"/>
      <c r="P170" s="38"/>
      <c r="Q170" s="38"/>
      <c r="R170" s="38"/>
      <c r="S170" s="38"/>
      <c r="T170" s="38"/>
      <c r="U170" s="38"/>
      <c r="AE170" s="46"/>
    </row>
  </sheetData>
  <sheetProtection sheet="1" objects="1" scenarios="1"/>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2021-02-10T18:46:30Z</dcterms:modified>
</cp:coreProperties>
</file>