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<sst xmlns="http://schemas.openxmlformats.org/spreadsheetml/2006/main" count="3460" uniqueCount="437">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</sst>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2013</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2013</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9.9139176113031713</v>
      </c>
      <c r="F14" s="120">
        <v>0.35309746210902221</v>
      </c>
      <c r="G14" s="120">
        <v>1.3960930750081821</v>
      </c>
      <c r="H14" s="120">
        <v>0.33500488764938047</v>
      </c>
      <c r="I14" s="120">
        <v>0.99157849841007162</v>
      </c>
      <c r="J14" s="120">
        <v>1.1865324353071309</v>
      </c>
      <c r="K14" s="120">
        <v>1.3086979593058179</v>
      </c>
      <c r="L14" s="120" t="s">
        <v>429</v>
      </c>
      <c r="M14" s="120">
        <v>4.2495210461912549</v>
      </c>
      <c r="N14" s="120">
        <v>2.1448081786724056</v>
      </c>
      <c r="O14" s="120">
        <v>0.14354291832506885</v>
      </c>
      <c r="P14" s="120">
        <v>0.18773547396866502</v>
      </c>
      <c r="Q14" s="120" t="s">
        <v>429</v>
      </c>
      <c r="R14" s="120" t="s">
        <v>429</v>
      </c>
      <c r="S14" s="120" t="s">
        <v>429</v>
      </c>
      <c r="T14" s="120" t="s">
        <v>429</v>
      </c>
      <c r="U14" s="120" t="s">
        <v>429</v>
      </c>
      <c r="V14" s="120" t="s">
        <v>429</v>
      </c>
      <c r="W14" s="120">
        <v>1.3991450747265637</v>
      </c>
      <c r="X14" s="120">
        <v>2.0385241690647371E-2</v>
      </c>
      <c r="Y14" s="120">
        <v>9.6785566813325759E-4</v>
      </c>
      <c r="Z14" s="120">
        <v>4.3888995237750236E-4</v>
      </c>
      <c r="AA14" s="120">
        <v>8.8245836082605862E-4</v>
      </c>
      <c r="AB14" s="120">
        <v>2.2674445671984192E-2</v>
      </c>
      <c r="AC14" s="120">
        <v>0.49085452728027684</v>
      </c>
      <c r="AD14" s="120">
        <v>0.17746880827727274</v>
      </c>
      <c r="AE14" s="31"/>
      <c r="AF14" s="133">
        <v>2351.6538248694551</v>
      </c>
      <c r="AG14" s="133">
        <v>35775.060631599998</v>
      </c>
      <c r="AH14" s="133">
        <v>60209.006276503955</v>
      </c>
      <c r="AI14" s="133">
        <v>58620.320524889874</v>
      </c>
      <c r="AJ14" s="133">
        <v>19800.390303123095</v>
      </c>
      <c r="AK14" s="133"/>
      <c r="AL14" s="69" t="s">
        <v>50</v>
      </c>
    </row>
    <row r="15" spans="1:38" s="1" customFormat="1" ht="26.25" customHeight="1" x14ac:dyDescent="0.25">
      <c r="A15" s="49" t="s">
        <v>54</v>
      </c>
      <c r="B15" s="49" t="s">
        <v>55</v>
      </c>
      <c r="C15" s="50" t="s">
        <v>56</v>
      </c>
      <c r="D15" s="51"/>
      <c r="E15" s="120">
        <v>0.92200000000000004</v>
      </c>
      <c r="F15" s="120" t="s">
        <v>433</v>
      </c>
      <c r="G15" s="120">
        <v>0.25600000000000001</v>
      </c>
      <c r="H15" s="120">
        <v>8.7648011438846318E-2</v>
      </c>
      <c r="I15" s="120">
        <v>5.5080421052631577E-2</v>
      </c>
      <c r="J15" s="120">
        <v>6.5408000000000022E-2</v>
      </c>
      <c r="K15" s="120">
        <v>6.8850526315789487E-2</v>
      </c>
      <c r="L15" s="120" t="s">
        <v>429</v>
      </c>
      <c r="M15" s="120">
        <v>0.48199999999999998</v>
      </c>
      <c r="N15" s="120">
        <v>0.44840799204935999</v>
      </c>
      <c r="O15" s="120">
        <v>0.14663207917860371</v>
      </c>
      <c r="P15" s="120">
        <v>1.6815394620878221E-2</v>
      </c>
      <c r="Q15" s="120" t="s">
        <v>429</v>
      </c>
      <c r="R15" s="120" t="s">
        <v>429</v>
      </c>
      <c r="S15" s="120" t="s">
        <v>429</v>
      </c>
      <c r="T15" s="120" t="s">
        <v>429</v>
      </c>
      <c r="U15" s="120" t="s">
        <v>429</v>
      </c>
      <c r="V15" s="120" t="s">
        <v>429</v>
      </c>
      <c r="W15" s="120">
        <v>1.7666968301886413E-2</v>
      </c>
      <c r="X15" s="120">
        <v>1.113939180720454E-4</v>
      </c>
      <c r="Y15" s="120">
        <v>1.0574237858515002E-3</v>
      </c>
      <c r="Z15" s="120">
        <v>9.7124651296939032E-4</v>
      </c>
      <c r="AA15" s="120">
        <v>1.4496272166718061E-3</v>
      </c>
      <c r="AB15" s="120">
        <v>3.589691433564743E-3</v>
      </c>
      <c r="AC15" s="120">
        <v>2.7439509000790219E-3</v>
      </c>
      <c r="AD15" s="120">
        <v>1.5900271471697769E-6</v>
      </c>
      <c r="AE15" s="31"/>
      <c r="AF15" s="133">
        <v>32576.795087507897</v>
      </c>
      <c r="AG15" s="133">
        <v>0</v>
      </c>
      <c r="AH15" s="133">
        <v>6793.2029773439999</v>
      </c>
      <c r="AI15" s="133">
        <v>0</v>
      </c>
      <c r="AJ15" s="133">
        <v>0</v>
      </c>
      <c r="AK15" s="133"/>
      <c r="AL15" s="69" t="s">
        <v>50</v>
      </c>
    </row>
    <row r="16" spans="1:38" s="1" customFormat="1" ht="26.25" customHeight="1" x14ac:dyDescent="0.25">
      <c r="A16" s="49" t="s">
        <v>54</v>
      </c>
      <c r="B16" s="49" t="s">
        <v>57</v>
      </c>
      <c r="C16" s="50" t="s">
        <v>58</v>
      </c>
      <c r="D16" s="51"/>
      <c r="E16" s="120">
        <v>0.67746766087082388</v>
      </c>
      <c r="F16" s="120">
        <v>2.2582255362360798E-3</v>
      </c>
      <c r="G16" s="120">
        <v>1.3549353217416479E-3</v>
      </c>
      <c r="H16" s="120">
        <v>4.5164510724721597E-3</v>
      </c>
      <c r="I16" s="120">
        <v>8.683735426517708E-2</v>
      </c>
      <c r="J16" s="120">
        <v>8.7176088095612489E-2</v>
      </c>
      <c r="K16" s="120">
        <v>8.7401910649236109E-2</v>
      </c>
      <c r="L16" s="120" t="s">
        <v>429</v>
      </c>
      <c r="M16" s="120">
        <v>4.5164510724721593E-2</v>
      </c>
      <c r="N16" s="120">
        <v>6.7746766087082394E-6</v>
      </c>
      <c r="O16" s="120">
        <v>1.1291127681180398E-6</v>
      </c>
      <c r="P16" s="120">
        <v>4.5164510724721597E-4</v>
      </c>
      <c r="Q16" s="120" t="s">
        <v>429</v>
      </c>
      <c r="R16" s="120" t="s">
        <v>429</v>
      </c>
      <c r="S16" s="120" t="s">
        <v>429</v>
      </c>
      <c r="T16" s="120" t="s">
        <v>429</v>
      </c>
      <c r="U16" s="120" t="s">
        <v>429</v>
      </c>
      <c r="V16" s="120" t="s">
        <v>429</v>
      </c>
      <c r="W16" s="120">
        <v>9.0329021449443193E-4</v>
      </c>
      <c r="X16" s="120">
        <v>9.5338176275275963E-6</v>
      </c>
      <c r="Y16" s="120">
        <v>1.4300726441291394E-5</v>
      </c>
      <c r="Z16" s="120">
        <v>1.4300726441291394E-5</v>
      </c>
      <c r="AA16" s="120">
        <v>1.4300726441291394E-5</v>
      </c>
      <c r="AB16" s="120">
        <v>5.2435996951401765E-5</v>
      </c>
      <c r="AC16" s="120">
        <v>1.8065804289888639E-4</v>
      </c>
      <c r="AD16" s="120">
        <v>8.1296119304498879E-8</v>
      </c>
      <c r="AE16" s="31"/>
      <c r="AF16" s="133">
        <v>0</v>
      </c>
      <c r="AG16" s="133">
        <v>0</v>
      </c>
      <c r="AH16" s="133">
        <v>4516.4510724721595</v>
      </c>
      <c r="AI16" s="133">
        <v>38.061549000000007</v>
      </c>
      <c r="AJ16" s="133">
        <v>0</v>
      </c>
      <c r="AK16" s="133"/>
      <c r="AL16" s="69" t="s">
        <v>50</v>
      </c>
    </row>
    <row r="17" spans="1:38" s="2" customFormat="1" ht="26.25" customHeight="1" x14ac:dyDescent="0.25">
      <c r="A17" s="49" t="s">
        <v>54</v>
      </c>
      <c r="B17" s="49" t="s">
        <v>59</v>
      </c>
      <c r="C17" s="50" t="s">
        <v>60</v>
      </c>
      <c r="D17" s="51"/>
      <c r="E17" s="120">
        <v>3.9110827801468426</v>
      </c>
      <c r="F17" s="120">
        <v>0.22190795253117715</v>
      </c>
      <c r="G17" s="120">
        <v>5.2962857524505376</v>
      </c>
      <c r="H17" s="120">
        <v>2.413652064701426E-2</v>
      </c>
      <c r="I17" s="120">
        <v>9.774952481709967E-3</v>
      </c>
      <c r="J17" s="120">
        <v>1.1729942978051962E-2</v>
      </c>
      <c r="K17" s="120">
        <v>1.303326997561329E-2</v>
      </c>
      <c r="L17" s="120" t="s">
        <v>429</v>
      </c>
      <c r="M17" s="120">
        <v>125.30085329899539</v>
      </c>
      <c r="N17" s="120">
        <v>0.16050174709666129</v>
      </c>
      <c r="O17" s="120">
        <v>3.3971889777768493E-3</v>
      </c>
      <c r="P17" s="120">
        <v>1.5871906818867699E-4</v>
      </c>
      <c r="Q17" s="120" t="s">
        <v>429</v>
      </c>
      <c r="R17" s="120" t="s">
        <v>429</v>
      </c>
      <c r="S17" s="120" t="s">
        <v>429</v>
      </c>
      <c r="T17" s="120" t="s">
        <v>429</v>
      </c>
      <c r="U17" s="120" t="s">
        <v>429</v>
      </c>
      <c r="V17" s="120" t="s">
        <v>429</v>
      </c>
      <c r="W17" s="120">
        <v>2.5009109482618672E-2</v>
      </c>
      <c r="X17" s="120">
        <v>8.4887588962225712E-5</v>
      </c>
      <c r="Y17" s="120">
        <v>1.3159328955438641E-4</v>
      </c>
      <c r="Z17" s="120">
        <v>4.7196684175284786E-5</v>
      </c>
      <c r="AA17" s="120">
        <v>3.777631614847399E-5</v>
      </c>
      <c r="AB17" s="120">
        <v>3.0145387884037095E-4</v>
      </c>
      <c r="AC17" s="120">
        <v>4.2857778453417299E-3</v>
      </c>
      <c r="AD17" s="120">
        <v>2.249567678634656E-2</v>
      </c>
      <c r="AE17" s="31"/>
      <c r="AF17" s="133">
        <v>104.65264336772789</v>
      </c>
      <c r="AG17" s="133">
        <v>4552.3881694913198</v>
      </c>
      <c r="AH17" s="133">
        <v>23807.935065263886</v>
      </c>
      <c r="AI17" s="133">
        <v>4.8249605875533979</v>
      </c>
      <c r="AJ17" s="133">
        <v>0</v>
      </c>
      <c r="AK17" s="133"/>
      <c r="AL17" s="69" t="s">
        <v>50</v>
      </c>
    </row>
    <row r="18" spans="1:38" s="2" customFormat="1" ht="26.25" customHeight="1" x14ac:dyDescent="0.25">
      <c r="A18" s="49" t="s">
        <v>54</v>
      </c>
      <c r="B18" s="49" t="s">
        <v>61</v>
      </c>
      <c r="C18" s="50" t="s">
        <v>62</v>
      </c>
      <c r="D18" s="51"/>
      <c r="E18" s="120">
        <v>0.30305524338022344</v>
      </c>
      <c r="F18" s="120">
        <v>5.9176737376475698E-3</v>
      </c>
      <c r="G18" s="120">
        <v>0.15953391120899807</v>
      </c>
      <c r="H18" s="120">
        <v>7.5652665037550769E-3</v>
      </c>
      <c r="I18" s="120">
        <v>2.7589323856094475E-2</v>
      </c>
      <c r="J18" s="120">
        <v>3.3102342621610784E-2</v>
      </c>
      <c r="K18" s="120">
        <v>3.6780380690678634E-2</v>
      </c>
      <c r="L18" s="120" t="s">
        <v>429</v>
      </c>
      <c r="M18" s="120">
        <v>8.2136361291614821E-2</v>
      </c>
      <c r="N18" s="120">
        <v>1.2905371280771516E-2</v>
      </c>
      <c r="O18" s="120">
        <v>2.958830469815878E-3</v>
      </c>
      <c r="P18" s="120">
        <v>1.2308248990440694E-3</v>
      </c>
      <c r="Q18" s="120" t="s">
        <v>429</v>
      </c>
      <c r="R18" s="120" t="s">
        <v>429</v>
      </c>
      <c r="S18" s="120" t="s">
        <v>429</v>
      </c>
      <c r="T18" s="120" t="s">
        <v>429</v>
      </c>
      <c r="U18" s="120" t="s">
        <v>429</v>
      </c>
      <c r="V18" s="120" t="s">
        <v>429</v>
      </c>
      <c r="W18" s="120">
        <v>7.6893069400345404E-2</v>
      </c>
      <c r="X18" s="120">
        <v>5.4949132241197325E-4</v>
      </c>
      <c r="Y18" s="120">
        <v>8.9676411277201274E-4</v>
      </c>
      <c r="Z18" s="120">
        <v>2.8497774068717273E-4</v>
      </c>
      <c r="AA18" s="120">
        <v>2.3219255715415546E-4</v>
      </c>
      <c r="AB18" s="120">
        <v>1.963425733025314E-3</v>
      </c>
      <c r="AC18" s="120">
        <v>7.5116303546853514E-3</v>
      </c>
      <c r="AD18" s="120">
        <v>2.3732792372817085E-2</v>
      </c>
      <c r="AE18" s="31"/>
      <c r="AF18" s="133">
        <v>457.13869727895542</v>
      </c>
      <c r="AG18" s="133">
        <v>134.0411009420354</v>
      </c>
      <c r="AH18" s="133">
        <v>3991.370974399581</v>
      </c>
      <c r="AI18" s="133">
        <v>478.74032730871397</v>
      </c>
      <c r="AJ18" s="133">
        <v>15.209041999999998</v>
      </c>
      <c r="AK18" s="133"/>
      <c r="AL18" s="69" t="s">
        <v>50</v>
      </c>
    </row>
    <row r="19" spans="1:38" s="2" customFormat="1" ht="26.25" customHeight="1" x14ac:dyDescent="0.25">
      <c r="A19" s="49" t="s">
        <v>54</v>
      </c>
      <c r="B19" s="49" t="s">
        <v>63</v>
      </c>
      <c r="C19" s="50" t="s">
        <v>64</v>
      </c>
      <c r="D19" s="51"/>
      <c r="E19" s="120">
        <v>1.3814540451750861</v>
      </c>
      <c r="F19" s="120">
        <v>4.0917889837026676E-2</v>
      </c>
      <c r="G19" s="120">
        <v>0.30174668054383885</v>
      </c>
      <c r="H19" s="120">
        <v>3.5941099023404761E-2</v>
      </c>
      <c r="I19" s="120">
        <v>0.17004035824384064</v>
      </c>
      <c r="J19" s="120">
        <v>0.20369911555710793</v>
      </c>
      <c r="K19" s="120">
        <v>0.22614218179885953</v>
      </c>
      <c r="L19" s="120" t="s">
        <v>429</v>
      </c>
      <c r="M19" s="120">
        <v>0.44813526661378139</v>
      </c>
      <c r="N19" s="120">
        <v>0.27462567266851512</v>
      </c>
      <c r="O19" s="120">
        <v>1.3735969751261443E-2</v>
      </c>
      <c r="P19" s="120">
        <v>8.6984201209833658E-3</v>
      </c>
      <c r="Q19" s="120" t="s">
        <v>429</v>
      </c>
      <c r="R19" s="120" t="s">
        <v>429</v>
      </c>
      <c r="S19" s="120" t="s">
        <v>429</v>
      </c>
      <c r="T19" s="120" t="s">
        <v>429</v>
      </c>
      <c r="U19" s="120" t="s">
        <v>429</v>
      </c>
      <c r="V19" s="120" t="s">
        <v>429</v>
      </c>
      <c r="W19" s="120">
        <v>0.52653468235599654</v>
      </c>
      <c r="X19" s="120">
        <v>4.9577533079373775E-3</v>
      </c>
      <c r="Y19" s="120">
        <v>8.7754759717421568E-3</v>
      </c>
      <c r="Z19" s="120">
        <v>3.5533779640519571E-3</v>
      </c>
      <c r="AA19" s="120">
        <v>3.6351261993994794E-3</v>
      </c>
      <c r="AB19" s="120">
        <v>2.0921733443130974E-2</v>
      </c>
      <c r="AC19" s="120">
        <v>8.0108276507088572E-2</v>
      </c>
      <c r="AD19" s="120">
        <v>0.16850384406924895</v>
      </c>
      <c r="AE19" s="31"/>
      <c r="AF19" s="133">
        <v>1095.9814438249196</v>
      </c>
      <c r="AG19" s="133">
        <v>876.20761710000011</v>
      </c>
      <c r="AH19" s="133">
        <v>18041.985915059136</v>
      </c>
      <c r="AI19" s="133">
        <v>3351.9110272051075</v>
      </c>
      <c r="AJ19" s="133">
        <v>2857.9565394653423</v>
      </c>
      <c r="AK19" s="133"/>
      <c r="AL19" s="69" t="s">
        <v>50</v>
      </c>
    </row>
    <row r="20" spans="1:38" s="2" customFormat="1" ht="26.25" customHeight="1" x14ac:dyDescent="0.25">
      <c r="A20" s="49" t="s">
        <v>54</v>
      </c>
      <c r="B20" s="49" t="s">
        <v>65</v>
      </c>
      <c r="C20" s="50" t="s">
        <v>66</v>
      </c>
      <c r="D20" s="51"/>
      <c r="E20" s="120">
        <v>4.6354692198930465</v>
      </c>
      <c r="F20" s="120">
        <v>0.24628652398704562</v>
      </c>
      <c r="G20" s="120">
        <v>1.0640000000000001</v>
      </c>
      <c r="H20" s="120">
        <v>6.3194366659517151E-2</v>
      </c>
      <c r="I20" s="120">
        <v>0.22503894601894497</v>
      </c>
      <c r="J20" s="120">
        <v>0.27368626148231817</v>
      </c>
      <c r="K20" s="120">
        <v>0.3040924005113157</v>
      </c>
      <c r="L20" s="120" t="s">
        <v>429</v>
      </c>
      <c r="M20" s="120">
        <v>1.9482504283184257</v>
      </c>
      <c r="N20" s="120">
        <v>0.87365949222719974</v>
      </c>
      <c r="O20" s="120">
        <v>0.10905065555174615</v>
      </c>
      <c r="P20" s="120">
        <v>7.6945760398984889E-2</v>
      </c>
      <c r="Q20" s="120" t="s">
        <v>429</v>
      </c>
      <c r="R20" s="120" t="s">
        <v>429</v>
      </c>
      <c r="S20" s="120" t="s">
        <v>429</v>
      </c>
      <c r="T20" s="120" t="s">
        <v>429</v>
      </c>
      <c r="U20" s="120" t="s">
        <v>429</v>
      </c>
      <c r="V20" s="120" t="s">
        <v>429</v>
      </c>
      <c r="W20" s="120">
        <v>0.61782629654256405</v>
      </c>
      <c r="X20" s="120">
        <v>8.4126963890632689E-4</v>
      </c>
      <c r="Y20" s="120">
        <v>1.7832174075027515E-3</v>
      </c>
      <c r="Z20" s="120">
        <v>6.111940608508039E-4</v>
      </c>
      <c r="AA20" s="120">
        <v>5.3978776984888398E-4</v>
      </c>
      <c r="AB20" s="120">
        <v>3.7754688771087664E-3</v>
      </c>
      <c r="AC20" s="120">
        <v>0.12354119227149186</v>
      </c>
      <c r="AD20" s="120">
        <v>0.78131362148072081</v>
      </c>
      <c r="AE20" s="31"/>
      <c r="AF20" s="133">
        <v>831.42231500886919</v>
      </c>
      <c r="AG20" s="133">
        <v>4232.9063980000001</v>
      </c>
      <c r="AH20" s="133">
        <v>26047.38101149767</v>
      </c>
      <c r="AI20" s="133">
        <v>37834.318886689194</v>
      </c>
      <c r="AJ20" s="133">
        <v>169.90047539392435</v>
      </c>
      <c r="AK20" s="133"/>
      <c r="AL20" s="69" t="s">
        <v>50</v>
      </c>
    </row>
    <row r="21" spans="1:38" s="2" customFormat="1" ht="26.25" customHeight="1" x14ac:dyDescent="0.25">
      <c r="A21" s="49" t="s">
        <v>54</v>
      </c>
      <c r="B21" s="49" t="s">
        <v>67</v>
      </c>
      <c r="C21" s="50" t="s">
        <v>68</v>
      </c>
      <c r="D21" s="51"/>
      <c r="E21" s="120">
        <v>0.76408440377350151</v>
      </c>
      <c r="F21" s="120">
        <v>9.9572257684480969E-3</v>
      </c>
      <c r="G21" s="120">
        <v>0.16585409396337</v>
      </c>
      <c r="H21" s="120">
        <v>1.6756759545935859E-2</v>
      </c>
      <c r="I21" s="120">
        <v>1.8921425823278694E-2</v>
      </c>
      <c r="J21" s="120">
        <v>2.2704815740334436E-2</v>
      </c>
      <c r="K21" s="120">
        <v>2.5227075685038257E-2</v>
      </c>
      <c r="L21" s="120" t="s">
        <v>429</v>
      </c>
      <c r="M21" s="120">
        <v>0.10967382061774161</v>
      </c>
      <c r="N21" s="120">
        <v>3.8582046585416913E-3</v>
      </c>
      <c r="O21" s="120">
        <v>3.7492788449898371E-4</v>
      </c>
      <c r="P21" s="120">
        <v>4.2408260063902083E-4</v>
      </c>
      <c r="Q21" s="120" t="s">
        <v>429</v>
      </c>
      <c r="R21" s="120" t="s">
        <v>429</v>
      </c>
      <c r="S21" s="120" t="s">
        <v>429</v>
      </c>
      <c r="T21" s="120" t="s">
        <v>429</v>
      </c>
      <c r="U21" s="120" t="s">
        <v>429</v>
      </c>
      <c r="V21" s="120" t="s">
        <v>429</v>
      </c>
      <c r="W21" s="120">
        <v>2.7419897763834172E-2</v>
      </c>
      <c r="X21" s="120">
        <v>2.3135855398601608E-4</v>
      </c>
      <c r="Y21" s="120">
        <v>4.6019960914365859E-4</v>
      </c>
      <c r="Z21" s="120">
        <v>1.2581114086447295E-4</v>
      </c>
      <c r="AA21" s="120">
        <v>1.01645004286266E-4</v>
      </c>
      <c r="AB21" s="120">
        <v>9.1901430828041357E-4</v>
      </c>
      <c r="AC21" s="120">
        <v>3.5900015445451249E-3</v>
      </c>
      <c r="AD21" s="120">
        <v>2.7585272454438488E-2</v>
      </c>
      <c r="AE21" s="31"/>
      <c r="AF21" s="133">
        <v>972.85329489252115</v>
      </c>
      <c r="AG21" s="133">
        <v>145.58387760724997</v>
      </c>
      <c r="AH21" s="133">
        <v>13308.05841287043</v>
      </c>
      <c r="AI21" s="133">
        <v>552.08548551996489</v>
      </c>
      <c r="AJ21" s="133">
        <v>1.6076696751509427</v>
      </c>
      <c r="AK21" s="133"/>
      <c r="AL21" s="69" t="s">
        <v>50</v>
      </c>
    </row>
    <row r="22" spans="1:38" s="2" customFormat="1" ht="26.25" customHeight="1" x14ac:dyDescent="0.25">
      <c r="A22" s="49" t="s">
        <v>54</v>
      </c>
      <c r="B22" s="52" t="s">
        <v>69</v>
      </c>
      <c r="C22" s="50" t="s">
        <v>70</v>
      </c>
      <c r="D22" s="51"/>
      <c r="E22" s="120">
        <v>6.0363188384951378</v>
      </c>
      <c r="F22" s="120">
        <v>0.29825983620689533</v>
      </c>
      <c r="G22" s="120">
        <v>0.89563730233394379</v>
      </c>
      <c r="H22" s="120">
        <v>7.8418743850095438E-2</v>
      </c>
      <c r="I22" s="120">
        <v>5.6301655110013699E-2</v>
      </c>
      <c r="J22" s="120">
        <v>6.7555072769428445E-2</v>
      </c>
      <c r="K22" s="120">
        <v>7.5057351209038267E-2</v>
      </c>
      <c r="L22" s="120" t="s">
        <v>429</v>
      </c>
      <c r="M22" s="120">
        <v>16.727257485273974</v>
      </c>
      <c r="N22" s="120">
        <v>0.33946604215563364</v>
      </c>
      <c r="O22" s="120">
        <v>2.3168640596787748E-2</v>
      </c>
      <c r="P22" s="120">
        <v>0.18377731589798627</v>
      </c>
      <c r="Q22" s="120" t="s">
        <v>429</v>
      </c>
      <c r="R22" s="120" t="s">
        <v>429</v>
      </c>
      <c r="S22" s="120" t="s">
        <v>429</v>
      </c>
      <c r="T22" s="120" t="s">
        <v>429</v>
      </c>
      <c r="U22" s="120" t="s">
        <v>429</v>
      </c>
      <c r="V22" s="120" t="s">
        <v>429</v>
      </c>
      <c r="W22" s="120">
        <v>0.44473861444764545</v>
      </c>
      <c r="X22" s="120">
        <v>1.8824554029512857E-3</v>
      </c>
      <c r="Y22" s="120">
        <v>4.0381789716297592E-3</v>
      </c>
      <c r="Z22" s="120">
        <v>1.2885949453321187E-3</v>
      </c>
      <c r="AA22" s="120">
        <v>9.1300966194237374E-4</v>
      </c>
      <c r="AB22" s="120">
        <v>8.1222389818555382E-3</v>
      </c>
      <c r="AC22" s="120">
        <v>102.46245780537306</v>
      </c>
      <c r="AD22" s="120">
        <v>0.43388691263362744</v>
      </c>
      <c r="AE22" s="31"/>
      <c r="AF22" s="133">
        <v>1825.5447485257837</v>
      </c>
      <c r="AG22" s="133">
        <v>2707.3183693712599</v>
      </c>
      <c r="AH22" s="133">
        <v>11347.963021568572</v>
      </c>
      <c r="AI22" s="133">
        <v>3278.1317849426391</v>
      </c>
      <c r="AJ22" s="133">
        <v>5872.9699355328858</v>
      </c>
      <c r="AK22" s="133"/>
      <c r="AL22" s="69" t="s">
        <v>50</v>
      </c>
    </row>
    <row r="23" spans="1:38" s="2" customFormat="1" ht="26.25" customHeight="1" x14ac:dyDescent="0.25">
      <c r="A23" s="49" t="s">
        <v>71</v>
      </c>
      <c r="B23" s="52" t="s">
        <v>394</v>
      </c>
      <c r="C23" s="50" t="s">
        <v>390</v>
      </c>
      <c r="D23" s="53"/>
      <c r="E23" s="120">
        <v>8.2197569967792994</v>
      </c>
      <c r="F23" s="120">
        <v>0.6803448130421661</v>
      </c>
      <c r="G23" s="120">
        <v>7.6582819521095434E-3</v>
      </c>
      <c r="H23" s="120">
        <v>2.362506372353529E-3</v>
      </c>
      <c r="I23" s="120">
        <v>0.27148730481505168</v>
      </c>
      <c r="J23" s="120">
        <v>0.27148730481505168</v>
      </c>
      <c r="K23" s="120">
        <v>0.27148730481505168</v>
      </c>
      <c r="L23" s="120" t="s">
        <v>429</v>
      </c>
      <c r="M23" s="120">
        <v>5.0880740311059895</v>
      </c>
      <c r="N23" s="120">
        <v>3.1200176223552227E-4</v>
      </c>
      <c r="O23" s="120">
        <v>3.0302499328376149E-4</v>
      </c>
      <c r="P23" s="120">
        <v>1.0605874764931654E-4</v>
      </c>
      <c r="Q23" s="120" t="s">
        <v>429</v>
      </c>
      <c r="R23" s="120" t="s">
        <v>429</v>
      </c>
      <c r="S23" s="120" t="s">
        <v>429</v>
      </c>
      <c r="T23" s="120" t="s">
        <v>429</v>
      </c>
      <c r="U23" s="120" t="s">
        <v>429</v>
      </c>
      <c r="V23" s="120" t="s">
        <v>429</v>
      </c>
      <c r="W23" s="120">
        <v>0.12683678131409912</v>
      </c>
      <c r="X23" s="120">
        <v>7.0039942175119689E-3</v>
      </c>
      <c r="Y23" s="120">
        <v>4.041079936857335E-2</v>
      </c>
      <c r="Z23" s="120">
        <v>4.4634786739245688E-2</v>
      </c>
      <c r="AA23" s="120">
        <v>1.1045595686559245E-2</v>
      </c>
      <c r="AB23" s="120">
        <v>0.10309517601189024</v>
      </c>
      <c r="AC23" s="120">
        <v>2.5367356262819822E-2</v>
      </c>
      <c r="AD23" s="120">
        <v>1.4595386441547834E-5</v>
      </c>
      <c r="AE23" s="31"/>
      <c r="AF23" s="133">
        <v>15151.249664188077</v>
      </c>
      <c r="AG23" s="133">
        <v>0</v>
      </c>
      <c r="AH23" s="133">
        <v>0</v>
      </c>
      <c r="AI23" s="133">
        <v>846.96562780947431</v>
      </c>
      <c r="AJ23" s="133">
        <v>58.602385770640602</v>
      </c>
      <c r="AK23" s="133"/>
      <c r="AL23" s="69" t="s">
        <v>50</v>
      </c>
    </row>
    <row r="24" spans="1:38" s="2" customFormat="1" ht="26.25" customHeight="1" x14ac:dyDescent="0.25">
      <c r="A24" s="49" t="s">
        <v>54</v>
      </c>
      <c r="B24" s="52" t="s">
        <v>72</v>
      </c>
      <c r="C24" s="50" t="s">
        <v>73</v>
      </c>
      <c r="D24" s="51"/>
      <c r="E24" s="120">
        <v>5.3038770249296805</v>
      </c>
      <c r="F24" s="120">
        <v>0.15151698609833625</v>
      </c>
      <c r="G24" s="120">
        <v>1.9906956524787478</v>
      </c>
      <c r="H24" s="120">
        <v>0.15946499773711509</v>
      </c>
      <c r="I24" s="120">
        <v>0.44435717722797391</v>
      </c>
      <c r="J24" s="120">
        <v>0.53322604852556876</v>
      </c>
      <c r="K24" s="120">
        <v>0.5924719627239653</v>
      </c>
      <c r="L24" s="120" t="s">
        <v>429</v>
      </c>
      <c r="M24" s="120">
        <v>2.4182356386212409</v>
      </c>
      <c r="N24" s="120">
        <v>0.72568471894241338</v>
      </c>
      <c r="O24" s="120">
        <v>7.1259785095374381E-2</v>
      </c>
      <c r="P24" s="120">
        <v>3.5273511727077052E-2</v>
      </c>
      <c r="Q24" s="120" t="s">
        <v>429</v>
      </c>
      <c r="R24" s="120" t="s">
        <v>429</v>
      </c>
      <c r="S24" s="120" t="s">
        <v>429</v>
      </c>
      <c r="T24" s="120" t="s">
        <v>429</v>
      </c>
      <c r="U24" s="120" t="s">
        <v>429</v>
      </c>
      <c r="V24" s="120" t="s">
        <v>429</v>
      </c>
      <c r="W24" s="120">
        <v>2.2378769258902951</v>
      </c>
      <c r="X24" s="120">
        <v>2.4435222618686841E-2</v>
      </c>
      <c r="Y24" s="120">
        <v>4.023528274933573E-2</v>
      </c>
      <c r="Z24" s="120">
        <v>1.3091948467931987E-2</v>
      </c>
      <c r="AA24" s="120">
        <v>1.1117885534255228E-2</v>
      </c>
      <c r="AB24" s="120">
        <v>8.888033937020981E-2</v>
      </c>
      <c r="AC24" s="120">
        <v>0.34979288422290161</v>
      </c>
      <c r="AD24" s="120">
        <v>6.6682756785764019E-2</v>
      </c>
      <c r="AE24" s="31"/>
      <c r="AF24" s="133">
        <v>4136.2096661559808</v>
      </c>
      <c r="AG24" s="133">
        <v>5.3158543491796486</v>
      </c>
      <c r="AH24" s="133">
        <v>28571.429870667838</v>
      </c>
      <c r="AI24" s="133">
        <v>24515.465066617991</v>
      </c>
      <c r="AJ24" s="133">
        <v>2295.3391795441057</v>
      </c>
      <c r="AK24" s="133"/>
      <c r="AL24" s="69" t="s">
        <v>50</v>
      </c>
    </row>
    <row r="25" spans="1:38" s="2" customFormat="1" ht="26.25" customHeight="1" x14ac:dyDescent="0.25">
      <c r="A25" s="49" t="s">
        <v>74</v>
      </c>
      <c r="B25" s="52" t="s">
        <v>75</v>
      </c>
      <c r="C25" s="28" t="s">
        <v>76</v>
      </c>
      <c r="D25" s="51"/>
      <c r="E25" s="120">
        <v>1.1772644137420112</v>
      </c>
      <c r="F25" s="120">
        <v>0.40951839034170773</v>
      </c>
      <c r="G25" s="120">
        <v>9.3140852351778297E-2</v>
      </c>
      <c r="H25" s="120">
        <v>6.3449062261361055E-4</v>
      </c>
      <c r="I25" s="120">
        <v>0.10087153029709123</v>
      </c>
      <c r="J25" s="120">
        <v>0.10087153029709123</v>
      </c>
      <c r="K25" s="120">
        <v>0.10087153029709123</v>
      </c>
      <c r="L25" s="120" t="s">
        <v>429</v>
      </c>
      <c r="M25" s="120">
        <v>1.7098965393286654</v>
      </c>
      <c r="N25" s="120">
        <v>8.0697224237672989E-5</v>
      </c>
      <c r="O25" s="120">
        <v>8.0697224237672989E-5</v>
      </c>
      <c r="P25" s="120">
        <v>2.8244028483185546E-5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4034.8612118836495</v>
      </c>
      <c r="AG25" s="133"/>
      <c r="AH25" s="133"/>
      <c r="AI25" s="133"/>
      <c r="AJ25" s="133"/>
      <c r="AK25" s="133"/>
      <c r="AL25" s="69" t="s">
        <v>50</v>
      </c>
    </row>
    <row r="26" spans="1:38" s="2" customFormat="1" ht="26.25" customHeight="1" x14ac:dyDescent="0.25">
      <c r="A26" s="49" t="s">
        <v>74</v>
      </c>
      <c r="B26" s="49" t="s">
        <v>77</v>
      </c>
      <c r="C26" s="50" t="s">
        <v>78</v>
      </c>
      <c r="D26" s="51"/>
      <c r="E26" s="120">
        <v>6.4085943042745161E-2</v>
      </c>
      <c r="F26" s="120">
        <v>8.8711271883367221E-2</v>
      </c>
      <c r="G26" s="120">
        <v>7.9585214245981254E-3</v>
      </c>
      <c r="H26" s="120">
        <v>1.1404909178841543E-4</v>
      </c>
      <c r="I26" s="120">
        <v>6.1736674593080489E-3</v>
      </c>
      <c r="J26" s="120">
        <v>6.1736674593080489E-3</v>
      </c>
      <c r="K26" s="120">
        <v>6.1736674593080489E-3</v>
      </c>
      <c r="L26" s="120" t="s">
        <v>429</v>
      </c>
      <c r="M26" s="120">
        <v>3.2008209685358846</v>
      </c>
      <c r="N26" s="120">
        <v>1.5423834286326802E-5</v>
      </c>
      <c r="O26" s="120">
        <v>6.7942866987709484E-6</v>
      </c>
      <c r="P26" s="120">
        <v>2.378000344569832E-6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339.71433493854738</v>
      </c>
      <c r="AG26" s="133"/>
      <c r="AH26" s="133"/>
      <c r="AI26" s="133"/>
      <c r="AJ26" s="133"/>
      <c r="AK26" s="133"/>
      <c r="AL26" s="69" t="s">
        <v>50</v>
      </c>
    </row>
    <row r="27" spans="1:38" s="2" customFormat="1" ht="26.25" customHeight="1" x14ac:dyDescent="0.25">
      <c r="A27" s="49" t="s">
        <v>79</v>
      </c>
      <c r="B27" s="49" t="s">
        <v>80</v>
      </c>
      <c r="C27" s="50" t="s">
        <v>81</v>
      </c>
      <c r="D27" s="51"/>
      <c r="E27" s="120">
        <v>58.578110046730835</v>
      </c>
      <c r="F27" s="120">
        <v>3.985895129587012</v>
      </c>
      <c r="G27" s="120">
        <v>6.8921366831297293E-2</v>
      </c>
      <c r="H27" s="120">
        <v>1.2363267485687233</v>
      </c>
      <c r="I27" s="120">
        <v>1.5529860167234479</v>
      </c>
      <c r="J27" s="120">
        <v>1.5529860167234479</v>
      </c>
      <c r="K27" s="120">
        <v>1.5529860167234479</v>
      </c>
      <c r="L27" s="120" t="s">
        <v>429</v>
      </c>
      <c r="M27" s="120">
        <v>53.284128740816946</v>
      </c>
      <c r="N27" s="120">
        <v>8.2778099152853394E-3</v>
      </c>
      <c r="O27" s="120">
        <v>3.3818380878299689E-3</v>
      </c>
      <c r="P27" s="120">
        <v>1.1836433307404891E-3</v>
      </c>
      <c r="Q27" s="120" t="s">
        <v>429</v>
      </c>
      <c r="R27" s="120" t="s">
        <v>429</v>
      </c>
      <c r="S27" s="120" t="s">
        <v>429</v>
      </c>
      <c r="T27" s="120" t="s">
        <v>429</v>
      </c>
      <c r="U27" s="120" t="s">
        <v>429</v>
      </c>
      <c r="V27" s="120" t="s">
        <v>429</v>
      </c>
      <c r="W27" s="120">
        <v>0.64400555255625214</v>
      </c>
      <c r="X27" s="120">
        <v>4.2194365163584907E-2</v>
      </c>
      <c r="Y27" s="120">
        <v>4.2768330146904891E-2</v>
      </c>
      <c r="Z27" s="120">
        <v>2.0501193384414498E-2</v>
      </c>
      <c r="AA27" s="120">
        <v>4.6981272237229393E-2</v>
      </c>
      <c r="AB27" s="120">
        <v>0.1524451609321337</v>
      </c>
      <c r="AC27" s="120">
        <v>0.1288011105112504</v>
      </c>
      <c r="AD27" s="120">
        <v>4.6908159876338825E-4</v>
      </c>
      <c r="AE27" s="31"/>
      <c r="AF27" s="133">
        <v>169923.52981010103</v>
      </c>
      <c r="AG27" s="133"/>
      <c r="AH27" s="133">
        <v>549.1776661358532</v>
      </c>
      <c r="AI27" s="133">
        <v>8708.5104495498963</v>
      </c>
      <c r="AJ27" s="133"/>
      <c r="AK27" s="133"/>
      <c r="AL27" s="69" t="s">
        <v>50</v>
      </c>
    </row>
    <row r="28" spans="1:38" s="2" customFormat="1" ht="26.25" customHeight="1" x14ac:dyDescent="0.25">
      <c r="A28" s="49" t="s">
        <v>79</v>
      </c>
      <c r="B28" s="49" t="s">
        <v>82</v>
      </c>
      <c r="C28" s="50" t="s">
        <v>83</v>
      </c>
      <c r="D28" s="51"/>
      <c r="E28" s="120">
        <v>11.069428706007672</v>
      </c>
      <c r="F28" s="120">
        <v>0.1385475582165237</v>
      </c>
      <c r="G28" s="120">
        <v>9.6159108392964692E-3</v>
      </c>
      <c r="H28" s="120">
        <v>1.1608545348034955E-2</v>
      </c>
      <c r="I28" s="120">
        <v>0.3901446462500831</v>
      </c>
      <c r="J28" s="120">
        <v>0.3901446462500831</v>
      </c>
      <c r="K28" s="120">
        <v>0.3901446462500831</v>
      </c>
      <c r="L28" s="120" t="s">
        <v>429</v>
      </c>
      <c r="M28" s="120">
        <v>3.1446204813643388</v>
      </c>
      <c r="N28" s="120">
        <v>4.0647139346733927E-4</v>
      </c>
      <c r="O28" s="120">
        <v>3.6675527020687242E-4</v>
      </c>
      <c r="P28" s="120">
        <v>1.2836434457240534E-4</v>
      </c>
      <c r="Q28" s="120" t="s">
        <v>429</v>
      </c>
      <c r="R28" s="120" t="s">
        <v>429</v>
      </c>
      <c r="S28" s="120" t="s">
        <v>429</v>
      </c>
      <c r="T28" s="120" t="s">
        <v>429</v>
      </c>
      <c r="U28" s="120" t="s">
        <v>429</v>
      </c>
      <c r="V28" s="120" t="s">
        <v>429</v>
      </c>
      <c r="W28" s="120">
        <v>8.2674317264891078E-2</v>
      </c>
      <c r="X28" s="120">
        <v>4.7764108657312098E-3</v>
      </c>
      <c r="Y28" s="120">
        <v>4.7119125833566941E-3</v>
      </c>
      <c r="Z28" s="120">
        <v>1.9764783847424313E-3</v>
      </c>
      <c r="AA28" s="120">
        <v>5.1640244333702482E-3</v>
      </c>
      <c r="AB28" s="120">
        <v>1.6628826267200584E-2</v>
      </c>
      <c r="AC28" s="120">
        <v>1.6534863452978214E-2</v>
      </c>
      <c r="AD28" s="120">
        <v>7.8027693113448624E-5</v>
      </c>
      <c r="AE28" s="31"/>
      <c r="AF28" s="133">
        <v>18346.436179056029</v>
      </c>
      <c r="AG28" s="133"/>
      <c r="AH28" s="133">
        <v>0</v>
      </c>
      <c r="AI28" s="133">
        <v>1020.6453315356607</v>
      </c>
      <c r="AJ28" s="133"/>
      <c r="AK28" s="133"/>
      <c r="AL28" s="69" t="s">
        <v>50</v>
      </c>
    </row>
    <row r="29" spans="1:38" s="2" customFormat="1" ht="26.25" customHeight="1" x14ac:dyDescent="0.25">
      <c r="A29" s="49" t="s">
        <v>79</v>
      </c>
      <c r="B29" s="49" t="s">
        <v>84</v>
      </c>
      <c r="C29" s="50" t="s">
        <v>85</v>
      </c>
      <c r="D29" s="51"/>
      <c r="E29" s="120">
        <v>40.237413096681564</v>
      </c>
      <c r="F29" s="120">
        <v>0.93163131963507884</v>
      </c>
      <c r="G29" s="120">
        <v>5.1389847071155383E-2</v>
      </c>
      <c r="H29" s="120">
        <v>8.8882594378426202E-2</v>
      </c>
      <c r="I29" s="120">
        <v>0.67561019203836281</v>
      </c>
      <c r="J29" s="120">
        <v>0.67561019203836281</v>
      </c>
      <c r="K29" s="120">
        <v>0.67561019203836281</v>
      </c>
      <c r="L29" s="120" t="s">
        <v>429</v>
      </c>
      <c r="M29" s="120">
        <v>16.843020686208348</v>
      </c>
      <c r="N29" s="120">
        <v>2.0340200278130788E-3</v>
      </c>
      <c r="O29" s="120">
        <v>2.0295403452230336E-3</v>
      </c>
      <c r="P29" s="120">
        <v>7.1033912082806168E-4</v>
      </c>
      <c r="Q29" s="120" t="s">
        <v>429</v>
      </c>
      <c r="R29" s="120" t="s">
        <v>429</v>
      </c>
      <c r="S29" s="120" t="s">
        <v>429</v>
      </c>
      <c r="T29" s="120" t="s">
        <v>429</v>
      </c>
      <c r="U29" s="120" t="s">
        <v>429</v>
      </c>
      <c r="V29" s="120" t="s">
        <v>429</v>
      </c>
      <c r="W29" s="120">
        <v>0.83807767168070191</v>
      </c>
      <c r="X29" s="120">
        <v>8.9598054517585502E-3</v>
      </c>
      <c r="Y29" s="120">
        <v>5.4228644820265383E-2</v>
      </c>
      <c r="Z29" s="120">
        <v>6.0591535352350963E-2</v>
      </c>
      <c r="AA29" s="120">
        <v>1.3937859928077802E-2</v>
      </c>
      <c r="AB29" s="120">
        <v>0.13771784555245267</v>
      </c>
      <c r="AC29" s="120">
        <v>0.16761553433614038</v>
      </c>
      <c r="AD29" s="120">
        <v>3.5010688067786557E-5</v>
      </c>
      <c r="AE29" s="31"/>
      <c r="AF29" s="133">
        <v>101477.99493531232</v>
      </c>
      <c r="AG29" s="133"/>
      <c r="AH29" s="133">
        <v>96.852134208626822</v>
      </c>
      <c r="AI29" s="133">
        <v>5938.8275271341536</v>
      </c>
      <c r="AJ29" s="133"/>
      <c r="AK29" s="133"/>
      <c r="AL29" s="69" t="s">
        <v>50</v>
      </c>
    </row>
    <row r="30" spans="1:38" s="2" customFormat="1" ht="26.25" customHeight="1" x14ac:dyDescent="0.25">
      <c r="A30" s="49" t="s">
        <v>79</v>
      </c>
      <c r="B30" s="49" t="s">
        <v>86</v>
      </c>
      <c r="C30" s="50" t="s">
        <v>87</v>
      </c>
      <c r="D30" s="51"/>
      <c r="E30" s="120">
        <v>0.24737515994469073</v>
      </c>
      <c r="F30" s="120">
        <v>1.9346455154097073</v>
      </c>
      <c r="G30" s="120">
        <v>5.025231230090494E-4</v>
      </c>
      <c r="H30" s="120">
        <v>2.5746006030732227E-3</v>
      </c>
      <c r="I30" s="120">
        <v>0.1045965985508238</v>
      </c>
      <c r="J30" s="120">
        <v>0.1045965985508238</v>
      </c>
      <c r="K30" s="120">
        <v>0.1045965985508238</v>
      </c>
      <c r="L30" s="120" t="s">
        <v>429</v>
      </c>
      <c r="M30" s="120">
        <v>7.7971851365988893</v>
      </c>
      <c r="N30" s="120">
        <v>2.0113493047209353E-4</v>
      </c>
      <c r="O30" s="120">
        <v>4.022698609441871E-5</v>
      </c>
      <c r="P30" s="120">
        <v>1.4079445133046546E-5</v>
      </c>
      <c r="Q30" s="120" t="s">
        <v>429</v>
      </c>
      <c r="R30" s="120" t="s">
        <v>429</v>
      </c>
      <c r="S30" s="120" t="s">
        <v>429</v>
      </c>
      <c r="T30" s="120" t="s">
        <v>429</v>
      </c>
      <c r="U30" s="120" t="s">
        <v>429</v>
      </c>
      <c r="V30" s="120" t="s">
        <v>429</v>
      </c>
      <c r="W30" s="120">
        <v>1.0945880665764247E-2</v>
      </c>
      <c r="X30" s="120">
        <v>5.0470406258531911E-4</v>
      </c>
      <c r="Y30" s="120">
        <v>6.0993551564216355E-4</v>
      </c>
      <c r="Z30" s="120">
        <v>3.9891643299459691E-4</v>
      </c>
      <c r="AA30" s="120">
        <v>6.7026640900817226E-4</v>
      </c>
      <c r="AB30" s="120">
        <v>2.1838224202302518E-3</v>
      </c>
      <c r="AC30" s="120">
        <v>2.1891761331528491E-3</v>
      </c>
      <c r="AD30" s="120">
        <v>1.0010578555694791E-5</v>
      </c>
      <c r="AE30" s="31"/>
      <c r="AF30" s="133">
        <v>2011.3493047209354</v>
      </c>
      <c r="AG30" s="133"/>
      <c r="AH30" s="133">
        <v>0</v>
      </c>
      <c r="AI30" s="133">
        <v>102.4064743723771</v>
      </c>
      <c r="AJ30" s="133"/>
      <c r="AK30" s="133"/>
      <c r="AL30" s="69" t="s">
        <v>50</v>
      </c>
    </row>
    <row r="31" spans="1:38" s="2" customFormat="1" ht="26.25" customHeight="1" x14ac:dyDescent="0.25">
      <c r="A31" s="49" t="s">
        <v>79</v>
      </c>
      <c r="B31" s="49" t="s">
        <v>88</v>
      </c>
      <c r="C31" s="50" t="s">
        <v>89</v>
      </c>
      <c r="D31" s="51"/>
      <c r="E31" s="120" t="s">
        <v>431</v>
      </c>
      <c r="F31" s="120">
        <v>0.47327141924200405</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1199.42136654674</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0.67975780601952951</v>
      </c>
      <c r="J32" s="120">
        <v>1.2545875919785319</v>
      </c>
      <c r="K32" s="120">
        <v>1.66636032683996</v>
      </c>
      <c r="L32" s="120" t="s">
        <v>429</v>
      </c>
      <c r="M32" s="120" t="s">
        <v>431</v>
      </c>
      <c r="N32" s="120">
        <v>4.1425654424501515</v>
      </c>
      <c r="O32" s="120">
        <v>1.9251370669692659E-2</v>
      </c>
      <c r="P32" s="120" t="s">
        <v>431</v>
      </c>
      <c r="Q32" s="120" t="s">
        <v>429</v>
      </c>
      <c r="R32" s="120" t="s">
        <v>429</v>
      </c>
      <c r="S32" s="120" t="s">
        <v>429</v>
      </c>
      <c r="T32" s="120" t="s">
        <v>429</v>
      </c>
      <c r="U32" s="120" t="s">
        <v>429</v>
      </c>
      <c r="V32" s="120" t="s">
        <v>429</v>
      </c>
      <c r="W32" s="120" t="s">
        <v>431</v>
      </c>
      <c r="X32" s="120">
        <v>1.8145211573757356E-3</v>
      </c>
      <c r="Y32" s="120">
        <v>1.8145211573757356E-3</v>
      </c>
      <c r="Z32" s="120">
        <v>1.8145211573757356E-3</v>
      </c>
      <c r="AA32" s="120">
        <v>1.8145211573757356E-3</v>
      </c>
      <c r="AB32" s="120">
        <v>7.2580846295029425E-3</v>
      </c>
      <c r="AC32" s="120" t="s">
        <v>431</v>
      </c>
      <c r="AD32" s="120" t="s">
        <v>431</v>
      </c>
      <c r="AE32" s="31"/>
      <c r="AF32" s="133"/>
      <c r="AG32" s="133"/>
      <c r="AH32" s="133"/>
      <c r="AI32" s="133"/>
      <c r="AJ32" s="133"/>
      <c r="AK32" s="133">
        <v>60074.782912265393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0.3765944828723391</v>
      </c>
      <c r="J33" s="120">
        <v>0.69739719050433224</v>
      </c>
      <c r="K33" s="120">
        <v>1.394794381008664</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60074.782912265393</v>
      </c>
      <c r="AL33" s="69" t="s">
        <v>414</v>
      </c>
    </row>
    <row r="34" spans="1:38" s="2" customFormat="1" ht="26.25" customHeight="1" x14ac:dyDescent="0.25">
      <c r="A34" s="49" t="s">
        <v>71</v>
      </c>
      <c r="B34" s="49" t="s">
        <v>94</v>
      </c>
      <c r="C34" s="50" t="s">
        <v>95</v>
      </c>
      <c r="D34" s="51"/>
      <c r="E34" s="120">
        <v>1.0787010878926195</v>
      </c>
      <c r="F34" s="120">
        <v>0.11720880554092714</v>
      </c>
      <c r="G34" s="120">
        <v>4.7433871899250538E-2</v>
      </c>
      <c r="H34" s="120">
        <v>2.9085780788572018E-4</v>
      </c>
      <c r="I34" s="120">
        <v>0.25417408393102525</v>
      </c>
      <c r="J34" s="120">
        <v>0.61712408393102525</v>
      </c>
      <c r="K34" s="120">
        <v>1.6541240839310254</v>
      </c>
      <c r="L34" s="120" t="s">
        <v>429</v>
      </c>
      <c r="M34" s="120">
        <v>0.75032455829866351</v>
      </c>
      <c r="N34" s="120">
        <v>4.69008473396421E-4</v>
      </c>
      <c r="O34" s="120">
        <v>5.7179748155937297E-5</v>
      </c>
      <c r="P34" s="120">
        <v>6.341256579439458E-5</v>
      </c>
      <c r="Q34" s="120" t="s">
        <v>429</v>
      </c>
      <c r="R34" s="120" t="s">
        <v>429</v>
      </c>
      <c r="S34" s="120" t="s">
        <v>429</v>
      </c>
      <c r="T34" s="120" t="s">
        <v>429</v>
      </c>
      <c r="U34" s="120" t="s">
        <v>429</v>
      </c>
      <c r="V34" s="120" t="s">
        <v>429</v>
      </c>
      <c r="W34" s="120">
        <v>1.4218981124083124E-2</v>
      </c>
      <c r="X34" s="120">
        <v>6.9304733904439837E-4</v>
      </c>
      <c r="Y34" s="120">
        <v>4.1967866642132852E-3</v>
      </c>
      <c r="Z34" s="120">
        <v>4.6896203275337486E-3</v>
      </c>
      <c r="AA34" s="120">
        <v>1.0780736385135054E-3</v>
      </c>
      <c r="AB34" s="120">
        <v>1.0657527969304938E-2</v>
      </c>
      <c r="AC34" s="120">
        <v>2.8437962248166254E-3</v>
      </c>
      <c r="AD34" s="120">
        <v>1.7338909535478589E-6</v>
      </c>
      <c r="AE34" s="31"/>
      <c r="AF34" s="133">
        <v>1528.9185583359726</v>
      </c>
      <c r="AG34" s="133">
        <v>4.9261809239292305</v>
      </c>
      <c r="AH34" s="133">
        <v>0</v>
      </c>
      <c r="AI34" s="133">
        <v>85.608267437873224</v>
      </c>
      <c r="AJ34" s="133">
        <v>5.9577123842985458</v>
      </c>
      <c r="AK34" s="133"/>
      <c r="AL34" s="69" t="s">
        <v>50</v>
      </c>
    </row>
    <row r="35" spans="1:38" s="6" customFormat="1" ht="26.25" customHeight="1" x14ac:dyDescent="0.25">
      <c r="A35" s="49" t="s">
        <v>96</v>
      </c>
      <c r="B35" s="49" t="s">
        <v>97</v>
      </c>
      <c r="C35" s="50" t="s">
        <v>98</v>
      </c>
      <c r="D35" s="51"/>
      <c r="E35" s="120">
        <v>0.85907009182188176</v>
      </c>
      <c r="F35" s="120">
        <v>0.19936822294170148</v>
      </c>
      <c r="G35" s="120">
        <v>1.9962812625E-2</v>
      </c>
      <c r="H35" s="120">
        <v>1.8213849225557372E-4</v>
      </c>
      <c r="I35" s="120">
        <v>3.5879781380337324E-2</v>
      </c>
      <c r="J35" s="120">
        <v>3.5879781380337324E-2</v>
      </c>
      <c r="K35" s="120">
        <v>3.5879781380337324E-2</v>
      </c>
      <c r="L35" s="120" t="s">
        <v>429</v>
      </c>
      <c r="M35" s="120">
        <v>0.42470745650992675</v>
      </c>
      <c r="N35" s="120">
        <v>1.6974379575037495E-5</v>
      </c>
      <c r="O35" s="120">
        <v>1.6974379575037495E-5</v>
      </c>
      <c r="P35" s="120">
        <v>5.9410328512631234E-6</v>
      </c>
      <c r="Q35" s="120" t="s">
        <v>429</v>
      </c>
      <c r="R35" s="120" t="s">
        <v>429</v>
      </c>
      <c r="S35" s="120" t="s">
        <v>429</v>
      </c>
      <c r="T35" s="120" t="s">
        <v>429</v>
      </c>
      <c r="U35" s="120" t="s">
        <v>429</v>
      </c>
      <c r="V35" s="120" t="s">
        <v>429</v>
      </c>
      <c r="W35" s="120">
        <v>4.667954383135311E-3</v>
      </c>
      <c r="X35" s="120">
        <v>1.6605363241974512E-3</v>
      </c>
      <c r="Y35" s="120">
        <v>1.1213523345005711E-3</v>
      </c>
      <c r="Z35" s="120">
        <v>1.0596806371546284E-3</v>
      </c>
      <c r="AA35" s="120">
        <v>1.590232168159348E-3</v>
      </c>
      <c r="AB35" s="120">
        <v>5.431801464011999E-3</v>
      </c>
      <c r="AC35" s="120">
        <v>9.3359087662706237E-4</v>
      </c>
      <c r="AD35" s="120">
        <v>1.0535842094693873E-6</v>
      </c>
      <c r="AE35" s="31"/>
      <c r="AF35" s="133">
        <v>848.71897875187483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0.78747654451232063</v>
      </c>
      <c r="F36" s="120">
        <v>0.47419783780392999</v>
      </c>
      <c r="G36" s="120">
        <v>1.2873434021500642E-3</v>
      </c>
      <c r="H36" s="120">
        <v>1.8149472254853336E-4</v>
      </c>
      <c r="I36" s="120">
        <v>3.4585682945890955E-2</v>
      </c>
      <c r="J36" s="120">
        <v>3.4585682945890955E-2</v>
      </c>
      <c r="K36" s="120">
        <v>3.4585682945890955E-2</v>
      </c>
      <c r="L36" s="120" t="s">
        <v>429</v>
      </c>
      <c r="M36" s="120">
        <v>2.1956855326607494</v>
      </c>
      <c r="N36" s="120">
        <v>2.3000168668752037E-5</v>
      </c>
      <c r="O36" s="120">
        <v>1.5362444144874371E-5</v>
      </c>
      <c r="P36" s="120">
        <v>5.37685545070603E-6</v>
      </c>
      <c r="Q36" s="120" t="s">
        <v>429</v>
      </c>
      <c r="R36" s="120" t="s">
        <v>429</v>
      </c>
      <c r="S36" s="120" t="s">
        <v>429</v>
      </c>
      <c r="T36" s="120" t="s">
        <v>429</v>
      </c>
      <c r="U36" s="120" t="s">
        <v>429</v>
      </c>
      <c r="V36" s="120" t="s">
        <v>429</v>
      </c>
      <c r="W36" s="120">
        <v>1.010594264435241E-2</v>
      </c>
      <c r="X36" s="120">
        <v>3.9513512624192931E-4</v>
      </c>
      <c r="Y36" s="120">
        <v>1.9440717433175166E-3</v>
      </c>
      <c r="Z36" s="120">
        <v>2.0555030470744942E-3</v>
      </c>
      <c r="AA36" s="120">
        <v>6.4837880319176127E-4</v>
      </c>
      <c r="AB36" s="120">
        <v>5.043088719825701E-3</v>
      </c>
      <c r="AC36" s="120">
        <v>2.0211885288704818E-3</v>
      </c>
      <c r="AD36" s="120">
        <v>2.5643368010817918E-6</v>
      </c>
      <c r="AE36" s="31"/>
      <c r="AF36" s="133">
        <v>768.12220724371855</v>
      </c>
      <c r="AG36" s="133">
        <v>0</v>
      </c>
      <c r="AH36" s="133">
        <v>0</v>
      </c>
      <c r="AI36" s="133">
        <v>43.79722748475848</v>
      </c>
      <c r="AJ36" s="133">
        <v>2.468963362018366</v>
      </c>
      <c r="AK36" s="133"/>
      <c r="AL36" s="69" t="s">
        <v>50</v>
      </c>
    </row>
    <row r="37" spans="1:38" s="2" customFormat="1" ht="26.25" customHeight="1" x14ac:dyDescent="0.25">
      <c r="A37" s="49" t="s">
        <v>71</v>
      </c>
      <c r="B37" s="49" t="s">
        <v>101</v>
      </c>
      <c r="C37" s="50" t="s">
        <v>400</v>
      </c>
      <c r="D37" s="51"/>
      <c r="E37" s="120">
        <v>0.73657700000000004</v>
      </c>
      <c r="F37" s="120">
        <v>5.4773642992320013E-3</v>
      </c>
      <c r="G37" s="120">
        <v>3.2864185795392011E-3</v>
      </c>
      <c r="H37" s="120">
        <v>1.0954728598464003E-2</v>
      </c>
      <c r="I37" s="120">
        <v>4.1080232244240008E-3</v>
      </c>
      <c r="J37" s="120">
        <v>4.929627869308801E-3</v>
      </c>
      <c r="K37" s="120">
        <v>5.4773642992320013E-3</v>
      </c>
      <c r="L37" s="120" t="s">
        <v>429</v>
      </c>
      <c r="M37" s="120">
        <v>0.10954728598464003</v>
      </c>
      <c r="N37" s="120">
        <v>1.6432092897696007E-5</v>
      </c>
      <c r="O37" s="120">
        <v>2.738682149616001E-6</v>
      </c>
      <c r="P37" s="120">
        <v>1.0954728598464004E-3</v>
      </c>
      <c r="Q37" s="120" t="s">
        <v>429</v>
      </c>
      <c r="R37" s="120" t="s">
        <v>429</v>
      </c>
      <c r="S37" s="120" t="s">
        <v>429</v>
      </c>
      <c r="T37" s="120" t="s">
        <v>429</v>
      </c>
      <c r="U37" s="120" t="s">
        <v>429</v>
      </c>
      <c r="V37" s="120" t="s">
        <v>429</v>
      </c>
      <c r="W37" s="120">
        <v>2.1909457196928007E-3</v>
      </c>
      <c r="X37" s="120">
        <v>2.312443618693947E-5</v>
      </c>
      <c r="Y37" s="120">
        <v>3.4686654280409202E-5</v>
      </c>
      <c r="Z37" s="120">
        <v>3.4686654280409202E-5</v>
      </c>
      <c r="AA37" s="120">
        <v>3.4686654280409202E-5</v>
      </c>
      <c r="AB37" s="120">
        <v>1.2718439902816706E-4</v>
      </c>
      <c r="AC37" s="120">
        <v>4.3818914393856014E-4</v>
      </c>
      <c r="AD37" s="120">
        <v>1.9718511477235206E-7</v>
      </c>
      <c r="AE37" s="31"/>
      <c r="AF37" s="133">
        <v>0</v>
      </c>
      <c r="AG37" s="133">
        <v>0</v>
      </c>
      <c r="AH37" s="133">
        <v>10954.728598464004</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1.2074667136641899</v>
      </c>
      <c r="F39" s="120">
        <v>0.57899979910885446</v>
      </c>
      <c r="G39" s="120">
        <v>9.3329761037749814E-2</v>
      </c>
      <c r="H39" s="120">
        <v>4.5141424911270482E-2</v>
      </c>
      <c r="I39" s="120">
        <v>0.29857648903600625</v>
      </c>
      <c r="J39" s="120">
        <v>0.31505743959271759</v>
      </c>
      <c r="K39" s="120">
        <v>0.33156535428890954</v>
      </c>
      <c r="L39" s="120" t="s">
        <v>429</v>
      </c>
      <c r="M39" s="120">
        <v>4.1135308991991764</v>
      </c>
      <c r="N39" s="120">
        <v>0.12213236220516956</v>
      </c>
      <c r="O39" s="120">
        <v>1.6955363810348498E-2</v>
      </c>
      <c r="P39" s="120">
        <v>6.9005386619822948E-3</v>
      </c>
      <c r="Q39" s="120" t="s">
        <v>429</v>
      </c>
      <c r="R39" s="120" t="s">
        <v>429</v>
      </c>
      <c r="S39" s="120" t="s">
        <v>429</v>
      </c>
      <c r="T39" s="120" t="s">
        <v>429</v>
      </c>
      <c r="U39" s="120" t="s">
        <v>429</v>
      </c>
      <c r="V39" s="120" t="s">
        <v>429</v>
      </c>
      <c r="W39" s="120">
        <v>0.57802132828849284</v>
      </c>
      <c r="X39" s="120">
        <v>2.2758734159254199E-2</v>
      </c>
      <c r="Y39" s="120">
        <v>2.8945212951363038E-2</v>
      </c>
      <c r="Z39" s="120">
        <v>1.0099859829114119E-2</v>
      </c>
      <c r="AA39" s="120">
        <v>1.1503511612651831E-2</v>
      </c>
      <c r="AB39" s="120">
        <v>7.3307318552383191E-2</v>
      </c>
      <c r="AC39" s="120">
        <v>0.27257320368111532</v>
      </c>
      <c r="AD39" s="120">
        <v>1.3826828759747718E-3</v>
      </c>
      <c r="AE39" s="31"/>
      <c r="AF39" s="133">
        <v>5867.5307812564433</v>
      </c>
      <c r="AG39" s="133">
        <v>7.8597945919060699</v>
      </c>
      <c r="AH39" s="133">
        <v>17011.376445020851</v>
      </c>
      <c r="AI39" s="133">
        <v>2824.4043681088397</v>
      </c>
      <c r="AJ39" s="133">
        <v>72.048364257718788</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11.99943126541584</v>
      </c>
      <c r="F41" s="120">
        <v>27.254314161189836</v>
      </c>
      <c r="G41" s="120">
        <v>1.6537714745355006</v>
      </c>
      <c r="H41" s="120">
        <v>0.57294797272158593</v>
      </c>
      <c r="I41" s="120">
        <v>7.0516482956774835</v>
      </c>
      <c r="J41" s="120">
        <v>7.4332386874440566</v>
      </c>
      <c r="K41" s="120">
        <v>7.947184332682542</v>
      </c>
      <c r="L41" s="120" t="s">
        <v>429</v>
      </c>
      <c r="M41" s="120">
        <v>254.5116679269066</v>
      </c>
      <c r="N41" s="120">
        <v>2.033022077579778</v>
      </c>
      <c r="O41" s="120">
        <v>0.25622567028835225</v>
      </c>
      <c r="P41" s="120">
        <v>0.16787255076379581</v>
      </c>
      <c r="Q41" s="120" t="s">
        <v>429</v>
      </c>
      <c r="R41" s="120" t="s">
        <v>429</v>
      </c>
      <c r="S41" s="120" t="s">
        <v>429</v>
      </c>
      <c r="T41" s="120" t="s">
        <v>429</v>
      </c>
      <c r="U41" s="120" t="s">
        <v>429</v>
      </c>
      <c r="V41" s="120" t="s">
        <v>429</v>
      </c>
      <c r="W41" s="120">
        <v>20.682074304595176</v>
      </c>
      <c r="X41" s="120">
        <v>1.9790685905475196</v>
      </c>
      <c r="Y41" s="120">
        <v>2.0029589426909031</v>
      </c>
      <c r="Z41" s="120">
        <v>0.73195299150614346</v>
      </c>
      <c r="AA41" s="120">
        <v>1.1323499100251684</v>
      </c>
      <c r="AB41" s="120">
        <v>5.846330434769734</v>
      </c>
      <c r="AC41" s="120">
        <v>8.8568288068317464</v>
      </c>
      <c r="AD41" s="120">
        <v>0.23140373569197742</v>
      </c>
      <c r="AE41" s="31"/>
      <c r="AF41" s="133">
        <v>47322.893213988056</v>
      </c>
      <c r="AG41" s="133">
        <v>1355.0949959459801</v>
      </c>
      <c r="AH41" s="133">
        <v>59831.003805687404</v>
      </c>
      <c r="AI41" s="133">
        <v>77686.160492812836</v>
      </c>
      <c r="AJ41" s="133">
        <v>0</v>
      </c>
      <c r="AK41" s="133"/>
      <c r="AL41" s="69" t="s">
        <v>50</v>
      </c>
    </row>
    <row r="42" spans="1:38" s="2" customFormat="1" ht="26.25" customHeight="1" x14ac:dyDescent="0.25">
      <c r="A42" s="49" t="s">
        <v>71</v>
      </c>
      <c r="B42" s="49" t="s">
        <v>108</v>
      </c>
      <c r="C42" s="50" t="s">
        <v>109</v>
      </c>
      <c r="D42" s="51"/>
      <c r="E42" s="120">
        <v>0.62932906390065302</v>
      </c>
      <c r="F42" s="120">
        <v>1.3774428400927479</v>
      </c>
      <c r="G42" s="120">
        <v>8.5726378951348685E-4</v>
      </c>
      <c r="H42" s="120">
        <v>1.6801616763507932E-4</v>
      </c>
      <c r="I42" s="120">
        <v>2.381398322057442E-2</v>
      </c>
      <c r="J42" s="120">
        <v>2.381398322057442E-2</v>
      </c>
      <c r="K42" s="120">
        <v>2.381398322057442E-2</v>
      </c>
      <c r="L42" s="120" t="s">
        <v>429</v>
      </c>
      <c r="M42" s="120">
        <v>17.90698981262998</v>
      </c>
      <c r="N42" s="120">
        <v>1.0569453725095567E-4</v>
      </c>
      <c r="O42" s="120">
        <v>3.3741307526518398E-5</v>
      </c>
      <c r="P42" s="120">
        <v>1.1809457634281437E-5</v>
      </c>
      <c r="Q42" s="120" t="s">
        <v>429</v>
      </c>
      <c r="R42" s="120" t="s">
        <v>429</v>
      </c>
      <c r="S42" s="120" t="s">
        <v>429</v>
      </c>
      <c r="T42" s="120" t="s">
        <v>429</v>
      </c>
      <c r="U42" s="120" t="s">
        <v>429</v>
      </c>
      <c r="V42" s="120" t="s">
        <v>429</v>
      </c>
      <c r="W42" s="120">
        <v>4.9536641618025117E-2</v>
      </c>
      <c r="X42" s="120">
        <v>3.9880334740843605E-3</v>
      </c>
      <c r="Y42" s="120">
        <v>8.1005229460155079E-3</v>
      </c>
      <c r="Z42" s="120">
        <v>4.8716893776741968E-3</v>
      </c>
      <c r="AA42" s="120">
        <v>7.4098878039271015E-3</v>
      </c>
      <c r="AB42" s="120">
        <v>2.4370133601701163E-2</v>
      </c>
      <c r="AC42" s="120">
        <v>9.907328323605023E-3</v>
      </c>
      <c r="AD42" s="120">
        <v>1.1037853501401007E-5</v>
      </c>
      <c r="AE42" s="31"/>
      <c r="AF42" s="133">
        <v>1687.0653763259197</v>
      </c>
      <c r="AG42" s="133">
        <v>0</v>
      </c>
      <c r="AH42" s="133">
        <v>0</v>
      </c>
      <c r="AI42" s="133">
        <v>83.292597831221599</v>
      </c>
      <c r="AJ42" s="133">
        <v>3.0692231200470301</v>
      </c>
      <c r="AK42" s="133"/>
      <c r="AL42" s="69" t="s">
        <v>50</v>
      </c>
    </row>
    <row r="43" spans="1:38" s="2" customFormat="1" ht="26.25" customHeight="1" x14ac:dyDescent="0.25">
      <c r="A43" s="49" t="s">
        <v>104</v>
      </c>
      <c r="B43" s="49" t="s">
        <v>110</v>
      </c>
      <c r="C43" s="50" t="s">
        <v>111</v>
      </c>
      <c r="D43" s="51"/>
      <c r="E43" s="120">
        <v>0.64455481874383769</v>
      </c>
      <c r="F43" s="120">
        <v>1.7020672930871972</v>
      </c>
      <c r="G43" s="120">
        <v>0.12908161193685683</v>
      </c>
      <c r="H43" s="120">
        <v>3.809348148789618E-2</v>
      </c>
      <c r="I43" s="120">
        <v>0.4474628194418217</v>
      </c>
      <c r="J43" s="120">
        <v>0.50124091274252092</v>
      </c>
      <c r="K43" s="120">
        <v>0.5556550852224178</v>
      </c>
      <c r="L43" s="120" t="s">
        <v>429</v>
      </c>
      <c r="M43" s="120">
        <v>12.300313161781187</v>
      </c>
      <c r="N43" s="120">
        <v>0.16925177663936841</v>
      </c>
      <c r="O43" s="120">
        <v>5.1109767563461098E-2</v>
      </c>
      <c r="P43" s="120">
        <v>1.4188240645809256E-2</v>
      </c>
      <c r="Q43" s="120" t="s">
        <v>429</v>
      </c>
      <c r="R43" s="120" t="s">
        <v>429</v>
      </c>
      <c r="S43" s="120" t="s">
        <v>429</v>
      </c>
      <c r="T43" s="120" t="s">
        <v>429</v>
      </c>
      <c r="U43" s="120" t="s">
        <v>429</v>
      </c>
      <c r="V43" s="120" t="s">
        <v>429</v>
      </c>
      <c r="W43" s="120">
        <v>1.5764785441298264</v>
      </c>
      <c r="X43" s="120">
        <v>0.1983345209917145</v>
      </c>
      <c r="Y43" s="120">
        <v>0.3075730696135332</v>
      </c>
      <c r="Z43" s="120">
        <v>9.701996931272712E-2</v>
      </c>
      <c r="AA43" s="120">
        <v>8.1979401200684351E-2</v>
      </c>
      <c r="AB43" s="120">
        <v>0.68490696111865945</v>
      </c>
      <c r="AC43" s="120">
        <v>0.63843960628610186</v>
      </c>
      <c r="AD43" s="120">
        <v>5.2471136649219598E-3</v>
      </c>
      <c r="AE43" s="31"/>
      <c r="AF43" s="133">
        <v>527.66911909251962</v>
      </c>
      <c r="AG43" s="133">
        <v>30.041763152930301</v>
      </c>
      <c r="AH43" s="133">
        <v>507.94168612776178</v>
      </c>
      <c r="AI43" s="133">
        <v>7278.3076109562808</v>
      </c>
      <c r="AJ43" s="133">
        <v>0</v>
      </c>
      <c r="AK43" s="133"/>
      <c r="AL43" s="69" t="s">
        <v>50</v>
      </c>
    </row>
    <row r="44" spans="1:38" s="2" customFormat="1" ht="26.25" customHeight="1" x14ac:dyDescent="0.25">
      <c r="A44" s="49" t="s">
        <v>71</v>
      </c>
      <c r="B44" s="49" t="s">
        <v>112</v>
      </c>
      <c r="C44" s="50" t="s">
        <v>113</v>
      </c>
      <c r="D44" s="51"/>
      <c r="E44" s="120">
        <v>7.5225125031830435</v>
      </c>
      <c r="F44" s="120">
        <v>1.6259124159733234</v>
      </c>
      <c r="G44" s="120">
        <v>5.0423425668020836E-3</v>
      </c>
      <c r="H44" s="120">
        <v>2.9256480307151265E-3</v>
      </c>
      <c r="I44" s="120">
        <v>0.75101428539454029</v>
      </c>
      <c r="J44" s="120">
        <v>0.75101428539454029</v>
      </c>
      <c r="K44" s="120">
        <v>0.75101428539454029</v>
      </c>
      <c r="L44" s="120" t="s">
        <v>429</v>
      </c>
      <c r="M44" s="120">
        <v>9.7724132791598226</v>
      </c>
      <c r="N44" s="120">
        <v>2.2951034823741546E-4</v>
      </c>
      <c r="O44" s="120">
        <v>1.9945582643741242E-4</v>
      </c>
      <c r="P44" s="120">
        <v>6.9809539253094349E-5</v>
      </c>
      <c r="Q44" s="120" t="s">
        <v>429</v>
      </c>
      <c r="R44" s="120" t="s">
        <v>429</v>
      </c>
      <c r="S44" s="120" t="s">
        <v>429</v>
      </c>
      <c r="T44" s="120" t="s">
        <v>429</v>
      </c>
      <c r="U44" s="120" t="s">
        <v>429</v>
      </c>
      <c r="V44" s="120" t="s">
        <v>429</v>
      </c>
      <c r="W44" s="120">
        <v>9.5537377987577499E-2</v>
      </c>
      <c r="X44" s="120">
        <v>5.0972753445284328E-3</v>
      </c>
      <c r="Y44" s="120">
        <v>2.6835187917792991E-2</v>
      </c>
      <c r="Z44" s="120">
        <v>2.8936417657251065E-2</v>
      </c>
      <c r="AA44" s="120">
        <v>8.2321184387538909E-3</v>
      </c>
      <c r="AB44" s="120">
        <v>6.9100999358326379E-2</v>
      </c>
      <c r="AC44" s="120">
        <v>1.9107475597515505E-2</v>
      </c>
      <c r="AD44" s="120">
        <v>1.673816259917268E-5</v>
      </c>
      <c r="AE44" s="31"/>
      <c r="AF44" s="133">
        <v>9972.7913218706199</v>
      </c>
      <c r="AG44" s="133"/>
      <c r="AH44" s="133"/>
      <c r="AI44" s="133">
        <v>553.73747947907748</v>
      </c>
      <c r="AJ44" s="133">
        <v>37.396903578312596</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8.2130302678160752E-2</v>
      </c>
      <c r="F47" s="120">
        <v>1.5503786481176637E-2</v>
      </c>
      <c r="G47" s="120">
        <v>1.471147148930493E-2</v>
      </c>
      <c r="H47" s="120">
        <v>1.0270715602666083E-4</v>
      </c>
      <c r="I47" s="120">
        <v>1.6471343182206315E-2</v>
      </c>
      <c r="J47" s="120">
        <v>1.6471343182206315E-2</v>
      </c>
      <c r="K47" s="120">
        <v>1.6471343182206315E-2</v>
      </c>
      <c r="L47" s="120" t="s">
        <v>429</v>
      </c>
      <c r="M47" s="120">
        <v>0.28576452949603354</v>
      </c>
      <c r="N47" s="120">
        <v>1.3183573433862613E-5</v>
      </c>
      <c r="O47" s="120">
        <v>1.3183573433862613E-5</v>
      </c>
      <c r="P47" s="120">
        <v>4.6142507018519151E-6</v>
      </c>
      <c r="Q47" s="120" t="s">
        <v>429</v>
      </c>
      <c r="R47" s="120" t="s">
        <v>429</v>
      </c>
      <c r="S47" s="120" t="s">
        <v>429</v>
      </c>
      <c r="T47" s="120" t="s">
        <v>429</v>
      </c>
      <c r="U47" s="120" t="s">
        <v>429</v>
      </c>
      <c r="V47" s="120" t="s">
        <v>429</v>
      </c>
      <c r="W47" s="120">
        <v>2.0555044853355948E-4</v>
      </c>
      <c r="X47" s="120">
        <v>1.1084380635226662E-5</v>
      </c>
      <c r="Y47" s="120">
        <v>6.7122082735539013E-5</v>
      </c>
      <c r="Z47" s="120">
        <v>7.5004308965033559E-5</v>
      </c>
      <c r="AA47" s="120">
        <v>1.7242369877019209E-5</v>
      </c>
      <c r="AB47" s="120">
        <v>1.7045314221281847E-4</v>
      </c>
      <c r="AC47" s="120">
        <v>4.1110089706711905E-5</v>
      </c>
      <c r="AD47" s="120">
        <v>2.4059727334033098E-8</v>
      </c>
      <c r="AE47" s="31"/>
      <c r="AF47" s="133">
        <v>659.1786716931307</v>
      </c>
      <c r="AG47" s="133">
        <v>0</v>
      </c>
      <c r="AH47" s="133">
        <v>0</v>
      </c>
      <c r="AI47" s="133">
        <v>1.4251860073299887</v>
      </c>
      <c r="AJ47" s="133">
        <v>9.9182574065767248E-2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6.7844939977999993E-2</v>
      </c>
      <c r="J48" s="120">
        <v>0.21484241183199998</v>
      </c>
      <c r="K48" s="120">
        <v>0.45413922389599998</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1.3748409489423135</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0.50219999999999998</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0.87237463800000004</v>
      </c>
      <c r="AL51" s="69" t="s">
        <v>131</v>
      </c>
    </row>
    <row r="52" spans="1:38" s="2" customFormat="1" ht="26.25" customHeight="1" x14ac:dyDescent="0.25">
      <c r="A52" s="49" t="s">
        <v>120</v>
      </c>
      <c r="B52" s="52" t="s">
        <v>132</v>
      </c>
      <c r="C52" s="28" t="s">
        <v>393</v>
      </c>
      <c r="D52" s="55"/>
      <c r="E52" s="120" t="s">
        <v>431</v>
      </c>
      <c r="F52" s="120">
        <v>0.625</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8.5841119999999993</v>
      </c>
      <c r="AL52" s="69" t="s">
        <v>133</v>
      </c>
    </row>
    <row r="53" spans="1:38" s="2" customFormat="1" ht="26.25" customHeight="1" x14ac:dyDescent="0.25">
      <c r="A53" s="49" t="s">
        <v>120</v>
      </c>
      <c r="B53" s="52" t="s">
        <v>134</v>
      </c>
      <c r="C53" s="28" t="s">
        <v>135</v>
      </c>
      <c r="D53" s="55"/>
      <c r="E53" s="120" t="s">
        <v>431</v>
      </c>
      <c r="F53" s="120">
        <v>0.69100000000000006</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1.665</v>
      </c>
      <c r="AL53" s="69" t="s">
        <v>136</v>
      </c>
    </row>
    <row r="54" spans="1:38" s="2" customFormat="1" ht="37.5" customHeight="1" x14ac:dyDescent="0.25">
      <c r="A54" s="49" t="s">
        <v>120</v>
      </c>
      <c r="B54" s="52" t="s">
        <v>137</v>
      </c>
      <c r="C54" s="28" t="s">
        <v>138</v>
      </c>
      <c r="D54" s="55"/>
      <c r="E54" s="120" t="s">
        <v>431</v>
      </c>
      <c r="F54" s="120">
        <v>0.4867127270043573</v>
      </c>
      <c r="G54" s="120">
        <v>3.9E-2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1467</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6.4215296967773427E-4</v>
      </c>
      <c r="I56" s="120" t="s">
        <v>431</v>
      </c>
      <c r="J56" s="120" t="s">
        <v>431</v>
      </c>
      <c r="K56" s="120" t="s">
        <v>431</v>
      </c>
      <c r="L56" s="120" t="s">
        <v>429</v>
      </c>
      <c r="M56" s="120" t="s">
        <v>431</v>
      </c>
      <c r="N56" s="120" t="s">
        <v>431</v>
      </c>
      <c r="O56" s="120" t="s">
        <v>431</v>
      </c>
      <c r="P56" s="120">
        <v>1.3454633650390624E-4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4.4076329471999999E-2</v>
      </c>
      <c r="J57" s="120">
        <v>4.9585870656000001E-2</v>
      </c>
      <c r="K57" s="120">
        <v>5.5095411839999997E-2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3156.2860000000001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6.2152991744999997E-2</v>
      </c>
      <c r="J58" s="120">
        <v>8.6057988570000007E-2</v>
      </c>
      <c r="K58" s="120">
        <v>9.5619987299999987E-2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779.29899999999998</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487.35859999999997</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0.53317978078831008</v>
      </c>
      <c r="J60" s="120">
        <v>4.6920413157759997</v>
      </c>
      <c r="K60" s="120">
        <v>10.011128166935913</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0.1288177672193522</v>
      </c>
      <c r="J61" s="120">
        <v>1.2881776721935221</v>
      </c>
      <c r="K61" s="120">
        <v>2.5763553443870442</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14857873.95840279</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0.16940000000000002</v>
      </c>
      <c r="F64" s="120" t="s">
        <v>433</v>
      </c>
      <c r="G64" s="120" t="s">
        <v>433</v>
      </c>
      <c r="H64" s="120">
        <v>2.63E-2</v>
      </c>
      <c r="I64" s="120" t="s">
        <v>431</v>
      </c>
      <c r="J64" s="120" t="s">
        <v>431</v>
      </c>
      <c r="K64" s="120" t="s">
        <v>431</v>
      </c>
      <c r="L64" s="120" t="s">
        <v>429</v>
      </c>
      <c r="M64" s="120">
        <v>7.5499999999999998E-2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435.24400000000003</v>
      </c>
      <c r="AL64" s="69" t="s">
        <v>161</v>
      </c>
    </row>
    <row r="65" spans="1:38" s="2" customFormat="1" ht="26.25" customHeight="1" x14ac:dyDescent="0.25">
      <c r="A65" s="49" t="s">
        <v>54</v>
      </c>
      <c r="B65" s="52" t="s">
        <v>162</v>
      </c>
      <c r="C65" s="50" t="s">
        <v>163</v>
      </c>
      <c r="D65" s="51"/>
      <c r="E65" s="120">
        <v>9.2999999999999999E-2</v>
      </c>
      <c r="F65" s="120" t="s">
        <v>431</v>
      </c>
      <c r="G65" s="120" t="s">
        <v>431</v>
      </c>
      <c r="H65" s="120">
        <v>4.7999999999999996E-3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475.25445000000008</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37.158999999999999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5.8900000000000001E-2</v>
      </c>
      <c r="F70" s="120">
        <v>0.14952000000000001</v>
      </c>
      <c r="G70" s="120">
        <v>0.41814783576929915</v>
      </c>
      <c r="H70" s="120">
        <v>6.3E-2</v>
      </c>
      <c r="I70" s="120">
        <v>0.12024508119053834</v>
      </c>
      <c r="J70" s="120">
        <v>0.2280704616744651</v>
      </c>
      <c r="K70" s="120">
        <v>0.38903792610619198</v>
      </c>
      <c r="L70" s="120" t="s">
        <v>429</v>
      </c>
      <c r="M70" s="120">
        <v>11.067299999999999</v>
      </c>
      <c r="N70" s="120">
        <v>6.9354923118315455E-4</v>
      </c>
      <c r="O70" s="120">
        <v>5.5483938494652377E-4</v>
      </c>
      <c r="P70" s="120">
        <v>7.4834875281714372E-5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8.1543474903828767E-2</v>
      </c>
      <c r="F72" s="120">
        <v>0.25531929502893547</v>
      </c>
      <c r="G72" s="120">
        <v>4.876517215847307E-2</v>
      </c>
      <c r="H72" s="120" t="s">
        <v>433</v>
      </c>
      <c r="I72" s="120">
        <v>0.26115140399999992</v>
      </c>
      <c r="J72" s="120">
        <v>0.58643658199999993</v>
      </c>
      <c r="K72" s="120">
        <v>0.8306495599999999</v>
      </c>
      <c r="L72" s="120" t="s">
        <v>429</v>
      </c>
      <c r="M72" s="120">
        <v>1.957574557702993</v>
      </c>
      <c r="N72" s="120">
        <v>7.283849226505783</v>
      </c>
      <c r="O72" s="120">
        <v>0.24337772297702628</v>
      </c>
      <c r="P72" s="120">
        <v>0.34301024111790651</v>
      </c>
      <c r="Q72" s="120" t="s">
        <v>429</v>
      </c>
      <c r="R72" s="120" t="s">
        <v>429</v>
      </c>
      <c r="S72" s="120" t="s">
        <v>429</v>
      </c>
      <c r="T72" s="120" t="s">
        <v>429</v>
      </c>
      <c r="U72" s="120" t="s">
        <v>429</v>
      </c>
      <c r="V72" s="120" t="s">
        <v>429</v>
      </c>
      <c r="W72" s="120">
        <v>3.3665094284200001</v>
      </c>
      <c r="X72" s="120">
        <v>5.3964849851975027E-2</v>
      </c>
      <c r="Y72" s="120">
        <v>6.2042915454864567E-2</v>
      </c>
      <c r="Z72" s="120">
        <v>4.3959862100199566E-2</v>
      </c>
      <c r="AA72" s="120">
        <v>4.1371559875195987E-2</v>
      </c>
      <c r="AB72" s="120">
        <v>0.20133918728223513</v>
      </c>
      <c r="AC72" s="120">
        <v>4.1288027632601745</v>
      </c>
      <c r="AD72" s="120">
        <v>35.246546824999996</v>
      </c>
      <c r="AE72" s="31"/>
      <c r="AF72" s="133"/>
      <c r="AG72" s="133"/>
      <c r="AH72" s="133"/>
      <c r="AI72" s="133"/>
      <c r="AJ72" s="133"/>
      <c r="AK72" s="133">
        <v>7290.2182300000004</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2.1888295000000025E-3</v>
      </c>
      <c r="J74" s="120">
        <v>5.5715660000000044E-3</v>
      </c>
      <c r="K74" s="120">
        <v>7.9593800000000072E-3</v>
      </c>
      <c r="L74" s="120" t="s">
        <v>429</v>
      </c>
      <c r="M74" s="120" t="s">
        <v>431</v>
      </c>
      <c r="N74" s="120">
        <v>7.9593800000000006E-2</v>
      </c>
      <c r="O74" s="120" t="s">
        <v>431</v>
      </c>
      <c r="P74" s="120" t="s">
        <v>431</v>
      </c>
      <c r="Q74" s="120" t="s">
        <v>429</v>
      </c>
      <c r="R74" s="120" t="s">
        <v>429</v>
      </c>
      <c r="S74" s="120" t="s">
        <v>429</v>
      </c>
      <c r="T74" s="120" t="s">
        <v>429</v>
      </c>
      <c r="U74" s="120" t="s">
        <v>429</v>
      </c>
      <c r="V74" s="120" t="s">
        <v>429</v>
      </c>
      <c r="W74" s="120">
        <v>2.7857829999999999</v>
      </c>
      <c r="X74" s="120" t="s">
        <v>434</v>
      </c>
      <c r="Y74" s="120" t="s">
        <v>434</v>
      </c>
      <c r="Z74" s="120" t="s">
        <v>434</v>
      </c>
      <c r="AA74" s="120" t="s">
        <v>434</v>
      </c>
      <c r="AB74" s="120" t="s">
        <v>434</v>
      </c>
      <c r="AC74" s="120">
        <v>1.3928914999999999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1.9976800000000002E-4</v>
      </c>
      <c r="J76" s="120">
        <v>3.9953600000000003E-4</v>
      </c>
      <c r="K76" s="120">
        <v>4.9941999999999999E-4</v>
      </c>
      <c r="L76" s="120" t="s">
        <v>429</v>
      </c>
      <c r="M76" s="120" t="s">
        <v>431</v>
      </c>
      <c r="N76" s="120">
        <v>0.59930399999999995</v>
      </c>
      <c r="O76" s="120">
        <v>4.9942000000000007E-3</v>
      </c>
      <c r="P76" s="120" t="s">
        <v>434</v>
      </c>
      <c r="Q76" s="120" t="s">
        <v>429</v>
      </c>
      <c r="R76" s="120" t="s">
        <v>429</v>
      </c>
      <c r="S76" s="120" t="s">
        <v>429</v>
      </c>
      <c r="T76" s="120" t="s">
        <v>429</v>
      </c>
      <c r="U76" s="120" t="s">
        <v>429</v>
      </c>
      <c r="V76" s="120" t="s">
        <v>429</v>
      </c>
      <c r="W76" s="120">
        <v>7.4912999999999993E-2</v>
      </c>
      <c r="X76" s="120" t="s">
        <v>431</v>
      </c>
      <c r="Y76" s="120" t="s">
        <v>431</v>
      </c>
      <c r="Z76" s="120" t="s">
        <v>431</v>
      </c>
      <c r="AA76" s="120" t="s">
        <v>431</v>
      </c>
      <c r="AB76" s="120" t="s">
        <v>431</v>
      </c>
      <c r="AC76" s="120" t="s">
        <v>431</v>
      </c>
      <c r="AD76" s="120">
        <v>6.4924600000000005E-5</v>
      </c>
      <c r="AE76" s="31"/>
      <c r="AF76" s="133"/>
      <c r="AG76" s="133"/>
      <c r="AH76" s="133"/>
      <c r="AI76" s="133"/>
      <c r="AJ76" s="133"/>
      <c r="AK76" s="133">
        <v>24.971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0.11152812000000001</v>
      </c>
      <c r="H78" s="120" t="s">
        <v>431</v>
      </c>
      <c r="I78" s="120">
        <v>1.6053289999999997E-4</v>
      </c>
      <c r="J78" s="120">
        <v>2.1122749999999998E-4</v>
      </c>
      <c r="K78" s="120">
        <v>2.703712E-4</v>
      </c>
      <c r="L78" s="120" t="s">
        <v>429</v>
      </c>
      <c r="M78" s="120" t="s">
        <v>434</v>
      </c>
      <c r="N78" s="120">
        <v>5.7369389000000003E-3</v>
      </c>
      <c r="O78" s="120">
        <v>1.4363469999999998E-4</v>
      </c>
      <c r="P78" s="120">
        <v>6.0833520000000002E-3</v>
      </c>
      <c r="Q78" s="120" t="s">
        <v>429</v>
      </c>
      <c r="R78" s="120" t="s">
        <v>429</v>
      </c>
      <c r="S78" s="120" t="s">
        <v>429</v>
      </c>
      <c r="T78" s="120" t="s">
        <v>429</v>
      </c>
      <c r="U78" s="120" t="s">
        <v>429</v>
      </c>
      <c r="V78" s="120" t="s">
        <v>429</v>
      </c>
      <c r="W78" s="120">
        <v>0.30416760000000004</v>
      </c>
      <c r="X78" s="120" t="s">
        <v>434</v>
      </c>
      <c r="Y78" s="120" t="s">
        <v>434</v>
      </c>
      <c r="Z78" s="120" t="s">
        <v>434</v>
      </c>
      <c r="AA78" s="120" t="s">
        <v>434</v>
      </c>
      <c r="AB78" s="120" t="s">
        <v>434</v>
      </c>
      <c r="AC78" s="120">
        <v>0.10983829999999999</v>
      </c>
      <c r="AD78" s="120">
        <v>3.1261670000000001E-4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2.350862285046125E-2</v>
      </c>
      <c r="F80" s="120">
        <v>0.18664389810055829</v>
      </c>
      <c r="G80" s="120">
        <v>2.4676978147330124E-3</v>
      </c>
      <c r="H80" s="120" t="s">
        <v>431</v>
      </c>
      <c r="I80" s="120" t="s">
        <v>434</v>
      </c>
      <c r="J80" s="120" t="s">
        <v>434</v>
      </c>
      <c r="K80" s="120" t="s">
        <v>434</v>
      </c>
      <c r="L80" s="120" t="s">
        <v>429</v>
      </c>
      <c r="M80" s="120">
        <v>0.12670397577237885</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16.348594677589787</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20.694207270950791</v>
      </c>
      <c r="AL82" s="69" t="s">
        <v>220</v>
      </c>
    </row>
    <row r="83" spans="1:38" s="2" customFormat="1" ht="26.25" customHeight="1" x14ac:dyDescent="0.25">
      <c r="A83" s="49" t="s">
        <v>54</v>
      </c>
      <c r="B83" s="58" t="s">
        <v>212</v>
      </c>
      <c r="C83" s="28" t="s">
        <v>213</v>
      </c>
      <c r="D83" s="51"/>
      <c r="E83" s="120" t="s">
        <v>431</v>
      </c>
      <c r="F83" s="120">
        <v>2.4173477040907002E-2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1611.5651360604668</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9.7817788160906769</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39.41575589197128</v>
      </c>
      <c r="AL85" s="69" t="s">
        <v>217</v>
      </c>
    </row>
    <row r="86" spans="1:38" s="2" customFormat="1" ht="26.25" customHeight="1" x14ac:dyDescent="0.25">
      <c r="A86" s="49" t="s">
        <v>209</v>
      </c>
      <c r="B86" s="28" t="s">
        <v>218</v>
      </c>
      <c r="C86" s="50" t="s">
        <v>219</v>
      </c>
      <c r="D86" s="51"/>
      <c r="E86" s="120" t="s">
        <v>431</v>
      </c>
      <c r="F86" s="120">
        <v>3.4797520737382994</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10.287933933883647</v>
      </c>
      <c r="AL86" s="69" t="s">
        <v>220</v>
      </c>
    </row>
    <row r="87" spans="1:38" s="2" customFormat="1" ht="26.25" customHeight="1" x14ac:dyDescent="0.25">
      <c r="A87" s="49" t="s">
        <v>209</v>
      </c>
      <c r="B87" s="28" t="s">
        <v>221</v>
      </c>
      <c r="C87" s="50" t="s">
        <v>222</v>
      </c>
      <c r="D87" s="51"/>
      <c r="E87" s="120" t="s">
        <v>431</v>
      </c>
      <c r="F87" s="120">
        <v>7.4627250297869138E-2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0.11797419813613524</v>
      </c>
      <c r="AL87" s="69" t="s">
        <v>220</v>
      </c>
    </row>
    <row r="88" spans="1:38" s="2" customFormat="1" ht="26.25" customHeight="1" x14ac:dyDescent="0.25">
      <c r="A88" s="49" t="s">
        <v>209</v>
      </c>
      <c r="B88" s="28" t="s">
        <v>223</v>
      </c>
      <c r="C88" s="50" t="s">
        <v>224</v>
      </c>
      <c r="D88" s="51"/>
      <c r="E88" s="120" t="s">
        <v>431</v>
      </c>
      <c r="F88" s="120">
        <v>4.4701355972876993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31.870789403435069</v>
      </c>
      <c r="AL88" s="69" t="s">
        <v>413</v>
      </c>
    </row>
    <row r="89" spans="1:38" s="2" customFormat="1" ht="26.25" customHeight="1" x14ac:dyDescent="0.25">
      <c r="A89" s="49" t="s">
        <v>209</v>
      </c>
      <c r="B89" s="28" t="s">
        <v>225</v>
      </c>
      <c r="C89" s="50" t="s">
        <v>226</v>
      </c>
      <c r="D89" s="51"/>
      <c r="E89" s="120" t="s">
        <v>431</v>
      </c>
      <c r="F89" s="120">
        <v>2.2083625131176725</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11.743070611398112</v>
      </c>
      <c r="AL89" s="69" t="s">
        <v>413</v>
      </c>
    </row>
    <row r="90" spans="1:38" s="7" customFormat="1" ht="26.25" customHeight="1" x14ac:dyDescent="0.25">
      <c r="A90" s="49" t="s">
        <v>209</v>
      </c>
      <c r="B90" s="28" t="s">
        <v>227</v>
      </c>
      <c r="C90" s="50" t="s">
        <v>228</v>
      </c>
      <c r="D90" s="51"/>
      <c r="E90" s="120" t="s">
        <v>431</v>
      </c>
      <c r="F90" s="120">
        <v>1.9490953389259087</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4.0512730310582974</v>
      </c>
      <c r="AL90" s="69" t="s">
        <v>413</v>
      </c>
    </row>
    <row r="91" spans="1:38" s="2" customFormat="1" ht="26.25" customHeight="1" x14ac:dyDescent="0.25">
      <c r="A91" s="49" t="s">
        <v>209</v>
      </c>
      <c r="B91" s="52" t="s">
        <v>405</v>
      </c>
      <c r="C91" s="28" t="s">
        <v>229</v>
      </c>
      <c r="D91" s="51"/>
      <c r="E91" s="120">
        <v>2.6150249303620005E-2</v>
      </c>
      <c r="F91" s="120">
        <v>6.8883117115956016E-2</v>
      </c>
      <c r="G91" s="120">
        <v>6.1859022399999991E-3</v>
      </c>
      <c r="H91" s="120">
        <v>6.1063003312235006E-2</v>
      </c>
      <c r="I91" s="120">
        <v>0.49065464803429998</v>
      </c>
      <c r="J91" s="120">
        <v>0.58893265779429993</v>
      </c>
      <c r="K91" s="120">
        <v>0.6092314297143</v>
      </c>
      <c r="L91" s="120" t="s">
        <v>429</v>
      </c>
      <c r="M91" s="120">
        <v>0.79883133019859009</v>
      </c>
      <c r="N91" s="120">
        <v>1.605876608</v>
      </c>
      <c r="O91" s="120">
        <v>7.9884566310859995E-2</v>
      </c>
      <c r="P91" s="120">
        <v>1.16753784E-4</v>
      </c>
      <c r="Q91" s="120" t="s">
        <v>429</v>
      </c>
      <c r="R91" s="120" t="s">
        <v>429</v>
      </c>
      <c r="S91" s="120" t="s">
        <v>429</v>
      </c>
      <c r="T91" s="120" t="s">
        <v>429</v>
      </c>
      <c r="U91" s="120" t="s">
        <v>429</v>
      </c>
      <c r="V91" s="120" t="s">
        <v>429</v>
      </c>
      <c r="W91" s="120">
        <v>1.4232048990900003E-3</v>
      </c>
      <c r="X91" s="120">
        <v>1.5797574379899002E-3</v>
      </c>
      <c r="Y91" s="120">
        <v>6.404422045905E-4</v>
      </c>
      <c r="Z91" s="120">
        <v>6.404422045905E-4</v>
      </c>
      <c r="AA91" s="120">
        <v>6.404422045905E-4</v>
      </c>
      <c r="AB91" s="120">
        <v>3.5010840517614001E-3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2.5681515446966401</v>
      </c>
      <c r="G93" s="120" t="s">
        <v>431</v>
      </c>
      <c r="H93" s="120" t="s">
        <v>431</v>
      </c>
      <c r="I93" s="120">
        <v>2.9981522740000002E-4</v>
      </c>
      <c r="J93" s="120">
        <v>8.9855865490000005E-4</v>
      </c>
      <c r="K93" s="120">
        <v>1.8973513947000001E-3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0.18535618223473901</v>
      </c>
      <c r="J95" s="120">
        <v>0.46339045558684744</v>
      </c>
      <c r="K95" s="120">
        <v>1.1584761389671188</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0.10987058772524025</v>
      </c>
      <c r="F99" s="120">
        <v>9.9239447908507969</v>
      </c>
      <c r="G99" s="120" t="s">
        <v>431</v>
      </c>
      <c r="H99" s="120">
        <v>7.2802977011572807</v>
      </c>
      <c r="I99" s="120">
        <v>1.2444660000000001E-2</v>
      </c>
      <c r="J99" s="120">
        <v>5.6000970000000004E-2</v>
      </c>
      <c r="K99" s="120">
        <v>0.12444659999999999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529.55999999999995</v>
      </c>
      <c r="AL99" s="69" t="s">
        <v>246</v>
      </c>
    </row>
    <row r="100" spans="1:38" s="2" customFormat="1" ht="26.25" customHeight="1" x14ac:dyDescent="0.25">
      <c r="A100" s="49" t="s">
        <v>244</v>
      </c>
      <c r="B100" s="49" t="s">
        <v>247</v>
      </c>
      <c r="C100" s="50" t="s">
        <v>409</v>
      </c>
      <c r="D100" s="60"/>
      <c r="E100" s="120">
        <v>0.1488055810848134</v>
      </c>
      <c r="F100" s="120">
        <v>14.797578692682848</v>
      </c>
      <c r="G100" s="120" t="s">
        <v>431</v>
      </c>
      <c r="H100" s="120">
        <v>9.7439522759420196</v>
      </c>
      <c r="I100" s="120">
        <v>3.3574966999999997E-2</v>
      </c>
      <c r="J100" s="120">
        <v>0.15108735149999999</v>
      </c>
      <c r="K100" s="120">
        <v>0.33574967</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1428.722</v>
      </c>
      <c r="AL100" s="69" t="s">
        <v>246</v>
      </c>
    </row>
    <row r="101" spans="1:38" s="2" customFormat="1" ht="26.25" customHeight="1" x14ac:dyDescent="0.25">
      <c r="A101" s="49" t="s">
        <v>244</v>
      </c>
      <c r="B101" s="49" t="s">
        <v>248</v>
      </c>
      <c r="C101" s="50" t="s">
        <v>249</v>
      </c>
      <c r="D101" s="60"/>
      <c r="E101" s="120">
        <v>3.8278904906666668E-2</v>
      </c>
      <c r="F101" s="120">
        <v>0.11571239321220353</v>
      </c>
      <c r="G101" s="120" t="s">
        <v>431</v>
      </c>
      <c r="H101" s="120">
        <v>0.85922787174095261</v>
      </c>
      <c r="I101" s="120">
        <v>8.3998399999999987E-3</v>
      </c>
      <c r="J101" s="120">
        <v>3.7799279999999998E-2</v>
      </c>
      <c r="K101" s="120">
        <v>8.3998399999999987E-2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357.44</v>
      </c>
      <c r="AL101" s="69" t="s">
        <v>246</v>
      </c>
    </row>
    <row r="102" spans="1:38" s="2" customFormat="1" ht="26.25" customHeight="1" x14ac:dyDescent="0.25">
      <c r="A102" s="49" t="s">
        <v>244</v>
      </c>
      <c r="B102" s="49" t="s">
        <v>250</v>
      </c>
      <c r="C102" s="50" t="s">
        <v>387</v>
      </c>
      <c r="D102" s="60"/>
      <c r="E102" s="120">
        <v>1.5858250765141593E-2</v>
      </c>
      <c r="F102" s="120">
        <v>1.1014790154887262</v>
      </c>
      <c r="G102" s="120" t="s">
        <v>431</v>
      </c>
      <c r="H102" s="120">
        <v>6.0404858274289204</v>
      </c>
      <c r="I102" s="120">
        <v>2.7229748064999997E-2</v>
      </c>
      <c r="J102" s="120">
        <v>0.12253386629249999</v>
      </c>
      <c r="K102" s="120">
        <v>0.27229748064999998</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2895.8409999999999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1.0412974911238097E-2</v>
      </c>
      <c r="F104" s="120">
        <v>2.3614586887165164E-2</v>
      </c>
      <c r="G104" s="120" t="s">
        <v>431</v>
      </c>
      <c r="H104" s="120">
        <v>0.21952368544304768</v>
      </c>
      <c r="I104" s="120">
        <v>1.099037E-3</v>
      </c>
      <c r="J104" s="120">
        <v>4.9456665000000011E-3</v>
      </c>
      <c r="K104" s="120">
        <v>1.0990369999999999E-2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72.067999999999998</v>
      </c>
      <c r="AL104" s="69" t="s">
        <v>246</v>
      </c>
    </row>
    <row r="105" spans="1:38" s="2" customFormat="1" ht="26.25" customHeight="1" x14ac:dyDescent="0.25">
      <c r="A105" s="49" t="s">
        <v>244</v>
      </c>
      <c r="B105" s="49" t="s">
        <v>255</v>
      </c>
      <c r="C105" s="50" t="s">
        <v>256</v>
      </c>
      <c r="D105" s="60"/>
      <c r="E105" s="120">
        <v>6.2820785018270472E-2</v>
      </c>
      <c r="F105" s="120">
        <v>0.24775520419295516</v>
      </c>
      <c r="G105" s="120" t="s">
        <v>431</v>
      </c>
      <c r="H105" s="120">
        <v>1.5159229147303619</v>
      </c>
      <c r="I105" s="120">
        <v>1.746308E-3</v>
      </c>
      <c r="J105" s="120">
        <v>7.8583860000000002E-3</v>
      </c>
      <c r="K105" s="120">
        <v>1.7463079999999999E-2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114.512</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0.11085949386163198</v>
      </c>
      <c r="F107" s="120">
        <v>0.40958269318084461</v>
      </c>
      <c r="G107" s="120" t="s">
        <v>431</v>
      </c>
      <c r="H107" s="120">
        <v>1.2250010176063264</v>
      </c>
      <c r="I107" s="120">
        <v>1.2556024759999999E-2</v>
      </c>
      <c r="J107" s="120">
        <v>5.6502111419999994E-2</v>
      </c>
      <c r="K107" s="120">
        <v>0.12556024759999998</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7997.4679999999998</v>
      </c>
      <c r="AL107" s="69" t="s">
        <v>246</v>
      </c>
    </row>
    <row r="108" spans="1:38" s="2" customFormat="1" ht="26.25" customHeight="1" x14ac:dyDescent="0.25">
      <c r="A108" s="49" t="s">
        <v>244</v>
      </c>
      <c r="B108" s="49" t="s">
        <v>260</v>
      </c>
      <c r="C108" s="50" t="s">
        <v>381</v>
      </c>
      <c r="D108" s="60"/>
      <c r="E108" s="120">
        <v>3.8804246654306714E-2</v>
      </c>
      <c r="F108" s="120">
        <v>0.4789259439150767</v>
      </c>
      <c r="G108" s="120" t="s">
        <v>431</v>
      </c>
      <c r="H108" s="120">
        <v>0.71695693855386466</v>
      </c>
      <c r="I108" s="120">
        <v>1.1118113570000001E-2</v>
      </c>
      <c r="J108" s="120">
        <v>5.0031511064999992E-2</v>
      </c>
      <c r="K108" s="120">
        <v>0.11118113569999999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7081.6009999999997</v>
      </c>
      <c r="AL108" s="69" t="s">
        <v>246</v>
      </c>
    </row>
    <row r="109" spans="1:38" s="2" customFormat="1" ht="26.25" customHeight="1" x14ac:dyDescent="0.25">
      <c r="A109" s="49" t="s">
        <v>244</v>
      </c>
      <c r="B109" s="49" t="s">
        <v>261</v>
      </c>
      <c r="C109" s="50" t="s">
        <v>382</v>
      </c>
      <c r="D109" s="60"/>
      <c r="E109" s="120">
        <v>1.228368605130757E-2</v>
      </c>
      <c r="F109" s="120">
        <v>0.13213166540160071</v>
      </c>
      <c r="G109" s="120" t="s">
        <v>431</v>
      </c>
      <c r="H109" s="120">
        <v>0.31939705878988733</v>
      </c>
      <c r="I109" s="120">
        <v>9.4278029000000008E-4</v>
      </c>
      <c r="J109" s="120">
        <v>4.2425113050000001E-3</v>
      </c>
      <c r="K109" s="120">
        <v>9.4278029000000006E-3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600.49699999999996</v>
      </c>
      <c r="AL109" s="69" t="s">
        <v>246</v>
      </c>
    </row>
    <row r="110" spans="1:38" s="2" customFormat="1" ht="26.25" customHeight="1" x14ac:dyDescent="0.25">
      <c r="A110" s="49" t="s">
        <v>244</v>
      </c>
      <c r="B110" s="49" t="s">
        <v>262</v>
      </c>
      <c r="C110" s="50" t="s">
        <v>383</v>
      </c>
      <c r="D110" s="60"/>
      <c r="E110" s="120">
        <v>7.4076798950979163E-4</v>
      </c>
      <c r="F110" s="120">
        <v>5.2931752738908907E-3</v>
      </c>
      <c r="G110" s="120" t="s">
        <v>431</v>
      </c>
      <c r="H110" s="120">
        <v>2.0023907537728421E-2</v>
      </c>
      <c r="I110" s="120">
        <v>1.4441645000000001E-4</v>
      </c>
      <c r="J110" s="120">
        <v>6.4987402499999995E-4</v>
      </c>
      <c r="K110" s="120">
        <v>1.4441644999999999E-3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91.984999999999999</v>
      </c>
      <c r="AL110" s="69" t="s">
        <v>246</v>
      </c>
    </row>
    <row r="111" spans="1:38" s="2" customFormat="1" ht="26.25" customHeight="1" x14ac:dyDescent="0.25">
      <c r="A111" s="49" t="s">
        <v>244</v>
      </c>
      <c r="B111" s="49" t="s">
        <v>263</v>
      </c>
      <c r="C111" s="50" t="s">
        <v>377</v>
      </c>
      <c r="D111" s="60"/>
      <c r="E111" s="120">
        <v>1.3777611493333334E-3</v>
      </c>
      <c r="F111" s="120">
        <v>4.1648014814653373E-3</v>
      </c>
      <c r="G111" s="120" t="s">
        <v>431</v>
      </c>
      <c r="H111" s="120">
        <v>3.0925931214476187E-2</v>
      </c>
      <c r="I111" s="120">
        <v>6.5644840000000002E-5</v>
      </c>
      <c r="J111" s="120">
        <v>2.9540177999999996E-4</v>
      </c>
      <c r="K111" s="120">
        <v>6.5644840000000004E-4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41.811999999999998</v>
      </c>
      <c r="AL111" s="69" t="s">
        <v>246</v>
      </c>
    </row>
    <row r="112" spans="1:38" s="2" customFormat="1" ht="26.25" customHeight="1" x14ac:dyDescent="0.25">
      <c r="A112" s="49" t="s">
        <v>264</v>
      </c>
      <c r="B112" s="49" t="s">
        <v>265</v>
      </c>
      <c r="C112" s="50" t="s">
        <v>266</v>
      </c>
      <c r="D112" s="51"/>
      <c r="E112" s="120">
        <v>4.1945200000000007</v>
      </c>
      <c r="F112" s="120" t="s">
        <v>431</v>
      </c>
      <c r="G112" s="120" t="s">
        <v>431</v>
      </c>
      <c r="H112" s="120">
        <v>4.7957624113446409</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104863000</v>
      </c>
      <c r="AL112" s="69" t="s">
        <v>419</v>
      </c>
    </row>
    <row r="113" spans="1:38" s="2" customFormat="1" ht="26.25" customHeight="1" x14ac:dyDescent="0.25">
      <c r="A113" s="49" t="s">
        <v>264</v>
      </c>
      <c r="B113" s="61" t="s">
        <v>267</v>
      </c>
      <c r="C113" s="62" t="s">
        <v>268</v>
      </c>
      <c r="D113" s="51"/>
      <c r="E113" s="120">
        <v>5.0264549794859725</v>
      </c>
      <c r="F113" s="120">
        <v>8.6422942463984835</v>
      </c>
      <c r="G113" s="120" t="s">
        <v>431</v>
      </c>
      <c r="H113" s="120">
        <v>23.507078976653148</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5.9640999600000008E-2</v>
      </c>
      <c r="F114" s="120" t="s">
        <v>431</v>
      </c>
      <c r="G114" s="120" t="s">
        <v>431</v>
      </c>
      <c r="H114" s="120">
        <v>0.19383324870000002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0.44034331896858142</v>
      </c>
      <c r="F115" s="120" t="s">
        <v>431</v>
      </c>
      <c r="G115" s="120" t="s">
        <v>431</v>
      </c>
      <c r="H115" s="120">
        <v>0.88068663793716284</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6.4400064721643002E-2</v>
      </c>
      <c r="G116" s="120" t="s">
        <v>431</v>
      </c>
      <c r="H116" s="120">
        <v>0.79083901402590473</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0.13143113999999997</v>
      </c>
      <c r="J119" s="120">
        <v>3.4172096400000003</v>
      </c>
      <c r="K119" s="120">
        <v>3.4172096400000003</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9.2277086700000011E-3</v>
      </c>
      <c r="J120" s="120">
        <v>2.9264314780000002E-2</v>
      </c>
      <c r="K120" s="120">
        <v>6.1835924830000014E-2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1.6215219227000002</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0.69097312500000008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2.2536254693453415E-2</v>
      </c>
      <c r="F123" s="120">
        <v>1.0479716403234272E-2</v>
      </c>
      <c r="G123" s="120">
        <v>1.6006619894525591E-3</v>
      </c>
      <c r="H123" s="120">
        <v>1.2055325728205118E-2</v>
      </c>
      <c r="I123" s="120">
        <v>2.9319331408079061E-2</v>
      </c>
      <c r="J123" s="120">
        <v>3.0970704624104697E-2</v>
      </c>
      <c r="K123" s="120">
        <v>3.1509832362779905E-2</v>
      </c>
      <c r="L123" s="120" t="s">
        <v>429</v>
      </c>
      <c r="M123" s="120">
        <v>0.38618428801024784</v>
      </c>
      <c r="N123" s="120">
        <v>2.4776805492990818E-3</v>
      </c>
      <c r="O123" s="120">
        <v>1.952267374064265E-3</v>
      </c>
      <c r="P123" s="120">
        <v>4.0659839671371281E-4</v>
      </c>
      <c r="Q123" s="120" t="s">
        <v>429</v>
      </c>
      <c r="R123" s="120" t="s">
        <v>429</v>
      </c>
      <c r="S123" s="120" t="s">
        <v>429</v>
      </c>
      <c r="T123" s="120" t="s">
        <v>429</v>
      </c>
      <c r="U123" s="120" t="s">
        <v>429</v>
      </c>
      <c r="V123" s="120" t="s">
        <v>429</v>
      </c>
      <c r="W123" s="120">
        <v>6.4638000000000001E-2</v>
      </c>
      <c r="X123" s="120">
        <v>1.0633364398201305E-2</v>
      </c>
      <c r="Y123" s="120">
        <v>2.4319245972778295E-2</v>
      </c>
      <c r="Z123" s="120">
        <v>6.2601952210545641E-3</v>
      </c>
      <c r="AA123" s="120">
        <v>7.6354411507598347E-4</v>
      </c>
      <c r="AB123" s="120">
        <v>4.1976349707110151E-2</v>
      </c>
      <c r="AC123" s="120">
        <v>1.2927600000000001E-2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5.464333271296639E-2</v>
      </c>
      <c r="G125" s="120" t="s">
        <v>433</v>
      </c>
      <c r="H125" s="120">
        <v>1.8214444237655463E-3</v>
      </c>
      <c r="I125" s="120">
        <v>4.2100691930955038E-2</v>
      </c>
      <c r="J125" s="120">
        <v>0.13377155339351846</v>
      </c>
      <c r="K125" s="120">
        <v>0.28275367935563994</v>
      </c>
      <c r="L125" s="120" t="s">
        <v>429</v>
      </c>
      <c r="M125" s="120">
        <v>4.1256536668750785</v>
      </c>
      <c r="N125" s="120">
        <v>5.4643332712966388E-4</v>
      </c>
      <c r="O125" s="120">
        <v>5.4643332712966388E-4</v>
      </c>
      <c r="P125" s="120">
        <v>3.6428888475310937E-6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185.15590275999998</v>
      </c>
      <c r="AL125" s="69" t="s">
        <v>426</v>
      </c>
    </row>
    <row r="126" spans="1:38" s="2" customFormat="1" ht="26.25" customHeight="1" x14ac:dyDescent="0.25">
      <c r="A126" s="49" t="s">
        <v>289</v>
      </c>
      <c r="B126" s="49" t="s">
        <v>292</v>
      </c>
      <c r="C126" s="50" t="s">
        <v>293</v>
      </c>
      <c r="D126" s="51"/>
      <c r="E126" s="120" t="s">
        <v>431</v>
      </c>
      <c r="F126" s="120" t="s">
        <v>431</v>
      </c>
      <c r="G126" s="120" t="s">
        <v>431</v>
      </c>
      <c r="H126" s="120">
        <v>1.1616250741448333</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1219.3877990226667</v>
      </c>
      <c r="AL126" s="69" t="s">
        <v>425</v>
      </c>
    </row>
    <row r="127" spans="1:38" s="2" customFormat="1" ht="26.25" customHeight="1" x14ac:dyDescent="0.25">
      <c r="A127" s="49" t="s">
        <v>289</v>
      </c>
      <c r="B127" s="49" t="s">
        <v>294</v>
      </c>
      <c r="C127" s="50" t="s">
        <v>295</v>
      </c>
      <c r="D127" s="51"/>
      <c r="E127" s="120" t="s">
        <v>431</v>
      </c>
      <c r="F127" s="120" t="s">
        <v>431</v>
      </c>
      <c r="G127" s="120" t="s">
        <v>431</v>
      </c>
      <c r="H127" s="120">
        <v>0.36852173654505416</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9.0394310066632087E-3</v>
      </c>
      <c r="F133" s="120">
        <v>9.6420597404407564E-4</v>
      </c>
      <c r="G133" s="120">
        <v>3.4048523458431422E-3</v>
      </c>
      <c r="H133" s="120" t="s">
        <v>431</v>
      </c>
      <c r="I133" s="120">
        <v>3.5193518052608757E-4</v>
      </c>
      <c r="J133" s="120">
        <v>3.9592707809184855E-4</v>
      </c>
      <c r="K133" s="120">
        <v>4.3991897565760947E-4</v>
      </c>
      <c r="L133" s="120" t="s">
        <v>429</v>
      </c>
      <c r="M133" s="120">
        <v>1.2956517776217265E-2</v>
      </c>
      <c r="N133" s="120">
        <v>6.0262873377754734E-7</v>
      </c>
      <c r="O133" s="120">
        <v>1.5156112654505317E-4</v>
      </c>
      <c r="P133" s="120">
        <v>3.0131436688877362E-2</v>
      </c>
      <c r="Q133" s="120" t="s">
        <v>429</v>
      </c>
      <c r="R133" s="120" t="s">
        <v>429</v>
      </c>
      <c r="S133" s="120" t="s">
        <v>429</v>
      </c>
      <c r="T133" s="120" t="s">
        <v>429</v>
      </c>
      <c r="U133" s="120" t="s">
        <v>429</v>
      </c>
      <c r="V133" s="120" t="s">
        <v>429</v>
      </c>
      <c r="W133" s="120">
        <v>0.25009092451768211</v>
      </c>
      <c r="X133" s="120">
        <v>4.7005041234648686E-6</v>
      </c>
      <c r="Y133" s="120">
        <v>2.5671984058923511E-6</v>
      </c>
      <c r="Z133" s="120">
        <v>2.2899891883546792E-6</v>
      </c>
      <c r="AA133" s="120">
        <v>2.4948829578390454E-6</v>
      </c>
      <c r="AB133" s="120">
        <v>1.2052574675550947E-5</v>
      </c>
      <c r="AC133" s="120">
        <v>5.0018184903536426E-2</v>
      </c>
      <c r="AD133" s="120">
        <v>1.2353889042439718E-2</v>
      </c>
      <c r="AE133" s="31"/>
      <c r="AF133" s="133"/>
      <c r="AG133" s="133"/>
      <c r="AH133" s="133"/>
      <c r="AI133" s="133"/>
      <c r="AJ133" s="133"/>
      <c r="AK133" s="133">
        <v>30131.436688877362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1.7480123035049994E-2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0.22244204063953338</v>
      </c>
      <c r="J139" s="120">
        <v>0.22244204063953338</v>
      </c>
      <c r="K139" s="120">
        <v>0.22244204063953338</v>
      </c>
      <c r="L139" s="120" t="s">
        <v>429</v>
      </c>
      <c r="M139" s="120" t="s">
        <v>434</v>
      </c>
      <c r="N139" s="120">
        <v>6.4009673690671018E-4</v>
      </c>
      <c r="O139" s="120">
        <v>1.2906445740589196E-3</v>
      </c>
      <c r="P139" s="120">
        <v>1.2906445740589196E-3</v>
      </c>
      <c r="Q139" s="120" t="s">
        <v>429</v>
      </c>
      <c r="R139" s="120" t="s">
        <v>429</v>
      </c>
      <c r="S139" s="120" t="s">
        <v>429</v>
      </c>
      <c r="T139" s="120" t="s">
        <v>429</v>
      </c>
      <c r="U139" s="120" t="s">
        <v>429</v>
      </c>
      <c r="V139" s="120" t="s">
        <v>429</v>
      </c>
      <c r="W139" s="120">
        <v>2.2688605350716826</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189.75209095363894</v>
      </c>
      <c r="F141" s="121">
        <f t="shared" ref="F141:AD141" si="0">SUM(F14:F140)</f>
        <v>124.84546112023658</v>
      </c>
      <c r="G141" s="121">
        <f t="shared" si="0"/>
        <v>14.375670821082069</v>
      </c>
      <c r="H141" s="121">
        <f t="shared" si="0"/>
        <v>62.665938365138331</v>
      </c>
      <c r="I141" s="121">
        <f t="shared" si="0"/>
        <v>17.615053603043808</v>
      </c>
      <c r="J141" s="121">
        <f t="shared" si="0"/>
        <v>29.816430104038151</v>
      </c>
      <c r="K141" s="121">
        <f t="shared" si="0"/>
        <v>41.570827127050713</v>
      </c>
      <c r="L141" s="121">
        <f t="shared" si="0"/>
        <v>0</v>
      </c>
      <c r="M141" s="121">
        <f t="shared" si="0"/>
        <v>564.06689529306948</v>
      </c>
      <c r="N141" s="121">
        <f t="shared" si="0"/>
        <v>21.063096151842871</v>
      </c>
      <c r="O141" s="121">
        <f t="shared" si="0"/>
        <v>1.1974141802051852</v>
      </c>
      <c r="P141" s="121">
        <f t="shared" si="0"/>
        <v>1.085284072722754</v>
      </c>
      <c r="Q141" s="121">
        <f t="shared" si="0"/>
        <v>0</v>
      </c>
      <c r="R141" s="121">
        <f>SUM(R14:R140)</f>
        <v>0</v>
      </c>
      <c r="S141" s="121">
        <f t="shared" si="0"/>
        <v>0</v>
      </c>
      <c r="T141" s="121">
        <f t="shared" si="0"/>
        <v>0</v>
      </c>
      <c r="U141" s="121">
        <f t="shared" si="0"/>
        <v>0</v>
      </c>
      <c r="V141" s="121">
        <f t="shared" si="0"/>
        <v>0</v>
      </c>
      <c r="W141" s="121">
        <f t="shared" si="0"/>
        <v>39.337317396455305</v>
      </c>
      <c r="X141" s="121">
        <f t="shared" si="0"/>
        <v>2.4099325694086366</v>
      </c>
      <c r="Y141" s="121">
        <f t="shared" si="0"/>
        <v>2.6835921802196063</v>
      </c>
      <c r="Z141" s="121">
        <f t="shared" si="0"/>
        <v>1.0865082016458441</v>
      </c>
      <c r="AA141" s="121">
        <f t="shared" si="0"/>
        <v>1.3937741489452455</v>
      </c>
      <c r="AB141" s="121">
        <f t="shared" si="0"/>
        <v>7.573807100219331</v>
      </c>
      <c r="AC141" s="121">
        <f t="shared" si="0"/>
        <v>120.0805765137865</v>
      </c>
      <c r="AD141" s="121">
        <f t="shared" si="0"/>
        <v>37.199623218776658</v>
      </c>
      <c r="AE141" s="31"/>
      <c r="AF141" s="134">
        <v>424820.27539019083</v>
      </c>
      <c r="AG141" s="134">
        <v>49826.7447530758</v>
      </c>
      <c r="AH141" s="134">
        <v>285585.86493329168</v>
      </c>
      <c r="AI141" s="134">
        <v>233847.94825328086</v>
      </c>
      <c r="AJ141" s="134">
        <v>32205.44918901199</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47.918098522378799</v>
      </c>
      <c r="F143" s="120">
        <v>3.1281184631206127</v>
      </c>
      <c r="G143" s="120">
        <v>5.6008885458347799E-2</v>
      </c>
      <c r="H143" s="120">
        <v>0.95634628814114031</v>
      </c>
      <c r="I143" s="120">
        <v>1.2737120172659848</v>
      </c>
      <c r="J143" s="120">
        <v>1.2737120172659848</v>
      </c>
      <c r="K143" s="120">
        <v>1.2737120172659848</v>
      </c>
      <c r="L143" s="120" t="s">
        <v>429</v>
      </c>
      <c r="M143" s="120">
        <v>41.388328985883639</v>
      </c>
      <c r="N143" s="120">
        <v>6.3679378409554647E-3</v>
      </c>
      <c r="O143" s="120">
        <v>2.672961543735568E-3</v>
      </c>
      <c r="P143" s="120">
        <v>9.355365403074489E-4</v>
      </c>
      <c r="Q143" s="120" t="s">
        <v>429</v>
      </c>
      <c r="R143" s="120" t="s">
        <v>429</v>
      </c>
      <c r="S143" s="120" t="s">
        <v>429</v>
      </c>
      <c r="T143" s="120" t="s">
        <v>429</v>
      </c>
      <c r="U143" s="120" t="s">
        <v>429</v>
      </c>
      <c r="V143" s="120" t="s">
        <v>429</v>
      </c>
      <c r="W143" s="120">
        <v>0.64396564771068787</v>
      </c>
      <c r="X143" s="120">
        <v>3.408213490298069E-2</v>
      </c>
      <c r="Y143" s="120">
        <v>3.4718847163202761E-2</v>
      </c>
      <c r="Z143" s="120">
        <v>1.654595977807299E-2</v>
      </c>
      <c r="AA143" s="120">
        <v>3.8144267761236424E-2</v>
      </c>
      <c r="AB143" s="120">
        <v>0.12290511693271408</v>
      </c>
      <c r="AC143" s="120">
        <v>0.12082014139839026</v>
      </c>
      <c r="AD143" s="120">
        <v>3.8302775123884596E-4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11.069428706007672</v>
      </c>
      <c r="F144" s="120">
        <v>0.1385475582165237</v>
      </c>
      <c r="G144" s="120">
        <v>9.6159108392964692E-3</v>
      </c>
      <c r="H144" s="120">
        <v>1.1608545348034955E-2</v>
      </c>
      <c r="I144" s="120">
        <v>0.3901446462500831</v>
      </c>
      <c r="J144" s="120">
        <v>0.3901446462500831</v>
      </c>
      <c r="K144" s="120">
        <v>0.3901446462500831</v>
      </c>
      <c r="L144" s="120" t="s">
        <v>429</v>
      </c>
      <c r="M144" s="120">
        <v>3.1446204813643388</v>
      </c>
      <c r="N144" s="120">
        <v>4.0647139346733927E-4</v>
      </c>
      <c r="O144" s="120">
        <v>3.6675527020687242E-4</v>
      </c>
      <c r="P144" s="120">
        <v>1.2836434457240534E-4</v>
      </c>
      <c r="Q144" s="120" t="s">
        <v>429</v>
      </c>
      <c r="R144" s="120" t="s">
        <v>429</v>
      </c>
      <c r="S144" s="120" t="s">
        <v>429</v>
      </c>
      <c r="T144" s="120" t="s">
        <v>429</v>
      </c>
      <c r="U144" s="120" t="s">
        <v>429</v>
      </c>
      <c r="V144" s="120" t="s">
        <v>429</v>
      </c>
      <c r="W144" s="120">
        <v>8.2674317264891078E-2</v>
      </c>
      <c r="X144" s="120">
        <v>4.7764108657312098E-3</v>
      </c>
      <c r="Y144" s="120">
        <v>4.7119125833566941E-3</v>
      </c>
      <c r="Z144" s="120">
        <v>1.9764783847424313E-3</v>
      </c>
      <c r="AA144" s="120">
        <v>5.1640244333702482E-3</v>
      </c>
      <c r="AB144" s="120">
        <v>1.6628826267200584E-2</v>
      </c>
      <c r="AC144" s="120">
        <v>1.6534863452978214E-2</v>
      </c>
      <c r="AD144" s="120">
        <v>7.8027693113448624E-5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21.39324158162195</v>
      </c>
      <c r="F145" s="120">
        <v>0.5554199906627868</v>
      </c>
      <c r="G145" s="120">
        <v>2.430432000549209E-2</v>
      </c>
      <c r="H145" s="120">
        <v>4.2315803055143278E-2</v>
      </c>
      <c r="I145" s="120">
        <v>0.36761636340857051</v>
      </c>
      <c r="J145" s="120">
        <v>0.36761636340857051</v>
      </c>
      <c r="K145" s="120">
        <v>0.36761636340857051</v>
      </c>
      <c r="L145" s="120" t="s">
        <v>429</v>
      </c>
      <c r="M145" s="120">
        <v>8.4455514808203347</v>
      </c>
      <c r="N145" s="120">
        <v>8.8104031721703414E-4</v>
      </c>
      <c r="O145" s="120">
        <v>8.7656063462698895E-4</v>
      </c>
      <c r="P145" s="120">
        <v>3.0679622211944612E-4</v>
      </c>
      <c r="Q145" s="120" t="s">
        <v>429</v>
      </c>
      <c r="R145" s="120" t="s">
        <v>429</v>
      </c>
      <c r="S145" s="120" t="s">
        <v>429</v>
      </c>
      <c r="T145" s="120" t="s">
        <v>429</v>
      </c>
      <c r="U145" s="120" t="s">
        <v>429</v>
      </c>
      <c r="V145" s="120" t="s">
        <v>429</v>
      </c>
      <c r="W145" s="120">
        <v>0.83776060226028803</v>
      </c>
      <c r="X145" s="120">
        <v>4.4302555755233175E-3</v>
      </c>
      <c r="Y145" s="120">
        <v>2.7343079317516786E-2</v>
      </c>
      <c r="Z145" s="120">
        <v>3.054876582726123E-2</v>
      </c>
      <c r="AA145" s="120">
        <v>7.0314761292066107E-3</v>
      </c>
      <c r="AB145" s="120">
        <v>6.8063434122346333E-2</v>
      </c>
      <c r="AC145" s="120">
        <v>0.10420165025335792</v>
      </c>
      <c r="AD145" s="120">
        <v>2.181577200345053E-5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0.24737515994469073</v>
      </c>
      <c r="F146" s="120">
        <v>1.9346455154097073</v>
      </c>
      <c r="G146" s="120">
        <v>5.025231230090494E-4</v>
      </c>
      <c r="H146" s="120">
        <v>2.5746006030732227E-3</v>
      </c>
      <c r="I146" s="120">
        <v>0.1045965985508238</v>
      </c>
      <c r="J146" s="120">
        <v>0.1045965985508238</v>
      </c>
      <c r="K146" s="120">
        <v>0.1045965985508238</v>
      </c>
      <c r="L146" s="120" t="s">
        <v>429</v>
      </c>
      <c r="M146" s="120">
        <v>7.7971851365988893</v>
      </c>
      <c r="N146" s="120">
        <v>2.0113493047209353E-4</v>
      </c>
      <c r="O146" s="120">
        <v>4.022698609441871E-5</v>
      </c>
      <c r="P146" s="120">
        <v>1.4079445133046546E-5</v>
      </c>
      <c r="Q146" s="120" t="s">
        <v>429</v>
      </c>
      <c r="R146" s="120" t="s">
        <v>429</v>
      </c>
      <c r="S146" s="120" t="s">
        <v>429</v>
      </c>
      <c r="T146" s="120" t="s">
        <v>429</v>
      </c>
      <c r="U146" s="120" t="s">
        <v>429</v>
      </c>
      <c r="V146" s="120" t="s">
        <v>429</v>
      </c>
      <c r="W146" s="120">
        <v>1.0945880665764247E-2</v>
      </c>
      <c r="X146" s="120">
        <v>5.0470406258531911E-4</v>
      </c>
      <c r="Y146" s="120">
        <v>6.0993551564216355E-4</v>
      </c>
      <c r="Z146" s="120">
        <v>3.9891643299459691E-4</v>
      </c>
      <c r="AA146" s="120">
        <v>6.7026640900817226E-4</v>
      </c>
      <c r="AB146" s="120">
        <v>2.1838224202302518E-3</v>
      </c>
      <c r="AC146" s="120">
        <v>2.1891761331528491E-3</v>
      </c>
      <c r="AD146" s="120">
        <v>1.0010578555694791E-5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0.47327141924200405</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0.67975780601952951</v>
      </c>
      <c r="J148" s="120">
        <v>1.2545875919785319</v>
      </c>
      <c r="K148" s="120">
        <v>1.66636032683996</v>
      </c>
      <c r="L148" s="120" t="s">
        <v>429</v>
      </c>
      <c r="M148" s="120" t="s">
        <v>431</v>
      </c>
      <c r="N148" s="120">
        <v>4.1425654424501515</v>
      </c>
      <c r="O148" s="120">
        <v>1.9251370669692659E-2</v>
      </c>
      <c r="P148" s="120" t="s">
        <v>431</v>
      </c>
      <c r="Q148" s="120" t="s">
        <v>429</v>
      </c>
      <c r="R148" s="120" t="s">
        <v>429</v>
      </c>
      <c r="S148" s="120" t="s">
        <v>429</v>
      </c>
      <c r="T148" s="120" t="s">
        <v>429</v>
      </c>
      <c r="U148" s="120" t="s">
        <v>429</v>
      </c>
      <c r="V148" s="120" t="s">
        <v>429</v>
      </c>
      <c r="W148" s="120" t="s">
        <v>431</v>
      </c>
      <c r="X148" s="120">
        <v>1.8145211573757356E-3</v>
      </c>
      <c r="Y148" s="120">
        <v>1.8145211573757356E-3</v>
      </c>
      <c r="Z148" s="120">
        <v>1.8145211573757356E-3</v>
      </c>
      <c r="AA148" s="120">
        <v>1.8145211573757356E-3</v>
      </c>
      <c r="AB148" s="120">
        <v>7.2580846295029425E-3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0.3765944828723391</v>
      </c>
      <c r="J149" s="120">
        <v>0.69739719050433224</v>
      </c>
      <c r="K149" s="120">
        <v>1.394794381008664</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160.24790791422728</v>
      </c>
      <c r="F152" s="127">
        <f t="shared" ref="F152:AD152" si="1">SUM(F$141, F$151, IF(AND(ISNUMBER(SEARCH($B$4,"AT|BE|CH|GB|IE|LT|LU|NL")),SUM(F$143:F$149)&gt;0),SUM(F$143:F$149)-SUM(F$27:F$33),0))</f>
        <v>123.61147312479788</v>
      </c>
      <c r="G152" s="127">
        <f t="shared" si="1"/>
        <v>14.335672812643457</v>
      </c>
      <c r="H152" s="127">
        <f t="shared" si="1"/>
        <v>62.339391113387464</v>
      </c>
      <c r="I152" s="127">
        <f t="shared" si="1"/>
        <v>17.027785774956552</v>
      </c>
      <c r="J152" s="127">
        <f t="shared" si="1"/>
        <v>29.229162275950895</v>
      </c>
      <c r="K152" s="127">
        <f t="shared" si="1"/>
        <v>40.983559298963456</v>
      </c>
      <c r="L152" s="127">
        <f t="shared" si="1"/>
        <v>0</v>
      </c>
      <c r="M152" s="127">
        <f t="shared" si="1"/>
        <v>543.77362633274811</v>
      </c>
      <c r="N152" s="127">
        <f t="shared" si="1"/>
        <v>21.060033300057945</v>
      </c>
      <c r="O152" s="127">
        <f t="shared" si="1"/>
        <v>1.1955523239504948</v>
      </c>
      <c r="P152" s="127">
        <f t="shared" si="1"/>
        <v>1.0846324230336124</v>
      </c>
      <c r="Q152" s="127">
        <f t="shared" si="1"/>
        <v>0</v>
      </c>
      <c r="R152" s="127">
        <f t="shared" si="1"/>
        <v>0</v>
      </c>
      <c r="S152" s="127">
        <f t="shared" si="1"/>
        <v>0</v>
      </c>
      <c r="T152" s="127">
        <f t="shared" si="1"/>
        <v>0</v>
      </c>
      <c r="U152" s="127">
        <f t="shared" si="1"/>
        <v>0</v>
      </c>
      <c r="V152" s="127">
        <f t="shared" si="1"/>
        <v>0</v>
      </c>
      <c r="W152" s="127">
        <f t="shared" si="1"/>
        <v>39.336960422189328</v>
      </c>
      <c r="X152" s="127">
        <f t="shared" si="1"/>
        <v>2.3972907892717972</v>
      </c>
      <c r="Y152" s="127">
        <f t="shared" si="1"/>
        <v>2.6486571317331555</v>
      </c>
      <c r="Z152" s="127">
        <f t="shared" si="1"/>
        <v>1.0525101985144127</v>
      </c>
      <c r="AA152" s="127">
        <f t="shared" si="1"/>
        <v>1.3780307606703814</v>
      </c>
      <c r="AB152" s="127">
        <f t="shared" si="1"/>
        <v>7.4746126447898051</v>
      </c>
      <c r="AC152" s="127">
        <f t="shared" si="1"/>
        <v>120.00918166059085</v>
      </c>
      <c r="AD152" s="127">
        <f t="shared" si="1"/>
        <v>37.199523970013068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-54.773300433454565</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105.4746074807727</v>
      </c>
      <c r="F154" s="127">
        <f>SUM(F$141, F$153, -1 * IF(OR($B$6=2005,$B$6&gt;=2020),SUM(F$99:F$122),0), IF(AND(ISNUMBER(SEARCH($B$4,"AT|BE|CH|GB|IE|LT|LU|NL")),SUM(F$143:F$149)&gt;0),SUM(F$143:F$149)-SUM(F$27:F$33),0))</f>
        <v>123.61147312479788</v>
      </c>
      <c r="G154" s="127">
        <f>SUM(G$141, G$153, IF(AND(ISNUMBER(SEARCH($B$4,"AT|BE|CH|GB|IE|LT|LU|NL")),SUM(G$143:G$149)&gt;0),SUM(G$143:G$149)-SUM(G$27:G$33),0))</f>
        <v>14.335672812643457</v>
      </c>
      <c r="H154" s="127">
        <f>SUM(H$141, H$153, IF(AND(ISNUMBER(SEARCH($B$4,"AT|BE|CH|GB|IE|LT|LU|NL")),SUM(H$143:H$149)&gt;0),SUM(H$143:H$149)-SUM(H$27:H$33),0))</f>
        <v>62.339391113387464</v>
      </c>
      <c r="I154" s="127">
        <f t="shared" ref="I154:AD154" si="2">SUM(I$141, I$153, IF(AND(ISNUMBER(SEARCH($B$4,"AT|BE|CH|GB|IE|LT|LU|NL")),SUM(I$143:I$149)&gt;0),SUM(I$143:I$149)-SUM(I$27:I$33),0))</f>
        <v>17.027785774956552</v>
      </c>
      <c r="J154" s="127">
        <f t="shared" si="2"/>
        <v>29.229162275950895</v>
      </c>
      <c r="K154" s="127">
        <f t="shared" si="2"/>
        <v>40.983559298963456</v>
      </c>
      <c r="L154" s="127">
        <f t="shared" si="2"/>
        <v>0</v>
      </c>
      <c r="M154" s="127">
        <f t="shared" si="2"/>
        <v>543.77362633274811</v>
      </c>
      <c r="N154" s="127">
        <f t="shared" si="2"/>
        <v>21.060033300057945</v>
      </c>
      <c r="O154" s="127">
        <f t="shared" si="2"/>
        <v>1.1955523239504948</v>
      </c>
      <c r="P154" s="127">
        <f t="shared" si="2"/>
        <v>1.0846324230336124</v>
      </c>
      <c r="Q154" s="127">
        <f t="shared" si="2"/>
        <v>0</v>
      </c>
      <c r="R154" s="127">
        <f t="shared" si="2"/>
        <v>0</v>
      </c>
      <c r="S154" s="127">
        <f t="shared" si="2"/>
        <v>0</v>
      </c>
      <c r="T154" s="127">
        <f t="shared" si="2"/>
        <v>0</v>
      </c>
      <c r="U154" s="127">
        <f t="shared" si="2"/>
        <v>0</v>
      </c>
      <c r="V154" s="127">
        <f t="shared" si="2"/>
        <v>0</v>
      </c>
      <c r="W154" s="127">
        <f t="shared" si="2"/>
        <v>39.336960422189328</v>
      </c>
      <c r="X154" s="127">
        <f t="shared" si="2"/>
        <v>2.3972907892717972</v>
      </c>
      <c r="Y154" s="127">
        <f t="shared" si="2"/>
        <v>2.6486571317331555</v>
      </c>
      <c r="Z154" s="127">
        <f t="shared" si="2"/>
        <v>1.0525101985144127</v>
      </c>
      <c r="AA154" s="127">
        <f t="shared" si="2"/>
        <v>1.3780307606703814</v>
      </c>
      <c r="AB154" s="127">
        <f t="shared" si="2"/>
        <v>7.4746126447898051</v>
      </c>
      <c r="AC154" s="127">
        <f t="shared" si="2"/>
        <v>120.00918166059085</v>
      </c>
      <c r="AD154" s="127">
        <f t="shared" si="2"/>
        <v>37.199523970013068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7.3260101134885973</v>
      </c>
      <c r="F157" s="130">
        <v>0.45251153785407211</v>
      </c>
      <c r="G157" s="130">
        <v>0.53338670498632124</v>
      </c>
      <c r="H157" s="130">
        <v>3.6335169154604764E-3</v>
      </c>
      <c r="I157" s="130">
        <v>0.57765772819950045</v>
      </c>
      <c r="J157" s="130">
        <v>0.57765772819950045</v>
      </c>
      <c r="K157" s="130">
        <v>0.57765772819950045</v>
      </c>
      <c r="L157" s="130" t="s">
        <v>429</v>
      </c>
      <c r="M157" s="130">
        <v>0.71084909417315234</v>
      </c>
      <c r="N157" s="130">
        <v>4.6212618255960045E-4</v>
      </c>
      <c r="O157" s="130">
        <v>4.6212618255960045E-4</v>
      </c>
      <c r="P157" s="130">
        <v>1.6174416389586014E-4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23106.309127980021</v>
      </c>
      <c r="AG157" s="95"/>
      <c r="AH157" s="95"/>
      <c r="AI157" s="95"/>
      <c r="AJ157" s="95"/>
      <c r="AK157" s="95"/>
      <c r="AL157" s="92" t="s">
        <v>50</v>
      </c>
    </row>
    <row r="158" spans="1:38" s="1" customFormat="1" ht="26.25" customHeight="1" x14ac:dyDescent="0.25">
      <c r="A158" s="92" t="s">
        <v>328</v>
      </c>
      <c r="B158" s="92" t="s">
        <v>331</v>
      </c>
      <c r="C158" s="93" t="s">
        <v>332</v>
      </c>
      <c r="D158" s="94"/>
      <c r="E158" s="130">
        <v>0.13663249860221946</v>
      </c>
      <c r="F158" s="130">
        <v>1.161852751111821E-2</v>
      </c>
      <c r="G158" s="130">
        <v>9.3605512373025335E-3</v>
      </c>
      <c r="H158" s="130">
        <v>6.3765596219061166E-5</v>
      </c>
      <c r="I158" s="130">
        <v>1.0137475703624589E-2</v>
      </c>
      <c r="J158" s="130">
        <v>1.0137475703624589E-2</v>
      </c>
      <c r="K158" s="130">
        <v>1.0137475703624589E-2</v>
      </c>
      <c r="L158" s="130" t="s">
        <v>429</v>
      </c>
      <c r="M158" s="130">
        <v>3.0939540791506001E-2</v>
      </c>
      <c r="N158" s="130">
        <v>8.1099805628996708E-6</v>
      </c>
      <c r="O158" s="130">
        <v>8.1099805628996708E-6</v>
      </c>
      <c r="P158" s="130">
        <v>2.8384931970148847E-6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405.49902814498353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2021-02-10T18:50:52Z</dcterms:modified>
</cp:coreProperties>
</file>