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<sst xmlns="http://schemas.openxmlformats.org/spreadsheetml/2006/main" count="3460" uniqueCount="437">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</sst>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2016</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2016</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9.3022647686685644</v>
      </c>
      <c r="F14" s="120">
        <v>0.32538110341105203</v>
      </c>
      <c r="G14" s="120">
        <v>1.0228856390618737</v>
      </c>
      <c r="H14" s="120">
        <v>0.33696667341932218</v>
      </c>
      <c r="I14" s="120">
        <v>0.85013004257593816</v>
      </c>
      <c r="J14" s="120">
        <v>1.018134237236791</v>
      </c>
      <c r="K14" s="120">
        <v>1.1280952896623326</v>
      </c>
      <c r="L14" s="120" t="s">
        <v>429</v>
      </c>
      <c r="M14" s="120">
        <v>4.0113550483598877</v>
      </c>
      <c r="N14" s="120">
        <v>1.9123070670621394</v>
      </c>
      <c r="O14" s="120">
        <v>0.13367562712610556</v>
      </c>
      <c r="P14" s="120">
        <v>0.14570324362499978</v>
      </c>
      <c r="Q14" s="120" t="s">
        <v>429</v>
      </c>
      <c r="R14" s="120" t="s">
        <v>429</v>
      </c>
      <c r="S14" s="120" t="s">
        <v>429</v>
      </c>
      <c r="T14" s="120" t="s">
        <v>429</v>
      </c>
      <c r="U14" s="120" t="s">
        <v>429</v>
      </c>
      <c r="V14" s="120" t="s">
        <v>429</v>
      </c>
      <c r="W14" s="120">
        <v>1.3335117092673003</v>
      </c>
      <c r="X14" s="120">
        <v>2.0063197790781015E-2</v>
      </c>
      <c r="Y14" s="120">
        <v>1.0481724485583658E-3</v>
      </c>
      <c r="Z14" s="120">
        <v>5.2661448134851E-4</v>
      </c>
      <c r="AA14" s="120">
        <v>1.024810017223932E-3</v>
      </c>
      <c r="AB14" s="120">
        <v>2.2662794737911822E-2</v>
      </c>
      <c r="AC14" s="120">
        <v>0.52107693359810225</v>
      </c>
      <c r="AD14" s="120">
        <v>0.36228066477114063</v>
      </c>
      <c r="AE14" s="31"/>
      <c r="AF14" s="133">
        <v>4442.5846201835438</v>
      </c>
      <c r="AG14" s="133">
        <v>16914.871301880001</v>
      </c>
      <c r="AH14" s="133">
        <v>72449.524741968664</v>
      </c>
      <c r="AI14" s="133">
        <v>59053.634399119823</v>
      </c>
      <c r="AJ14" s="133">
        <v>24320.504657275273</v>
      </c>
      <c r="AK14" s="133"/>
      <c r="AL14" s="69" t="s">
        <v>50</v>
      </c>
    </row>
    <row r="15" spans="1:38" s="1" customFormat="1" ht="26.25" customHeight="1" x14ac:dyDescent="0.25">
      <c r="A15" s="49" t="s">
        <v>54</v>
      </c>
      <c r="B15" s="49" t="s">
        <v>55</v>
      </c>
      <c r="C15" s="50" t="s">
        <v>56</v>
      </c>
      <c r="D15" s="51"/>
      <c r="E15" s="120">
        <v>0.99</v>
      </c>
      <c r="F15" s="120" t="s">
        <v>433</v>
      </c>
      <c r="G15" s="120">
        <v>0.35899999999999999</v>
      </c>
      <c r="H15" s="120">
        <v>8.4538596798360621E-2</v>
      </c>
      <c r="I15" s="120">
        <v>3.6244210526315775E-2</v>
      </c>
      <c r="J15" s="120">
        <v>4.3039999999999995E-2</v>
      </c>
      <c r="K15" s="120">
        <v>4.530526315789473E-2</v>
      </c>
      <c r="L15" s="120" t="s">
        <v>429</v>
      </c>
      <c r="M15" s="120">
        <v>0.63700000000000001</v>
      </c>
      <c r="N15" s="120">
        <v>0.49173543614847043</v>
      </c>
      <c r="O15" s="120">
        <v>0.14405830361419336</v>
      </c>
      <c r="P15" s="120">
        <v>1.8440082789522763E-2</v>
      </c>
      <c r="Q15" s="120" t="s">
        <v>429</v>
      </c>
      <c r="R15" s="120" t="s">
        <v>429</v>
      </c>
      <c r="S15" s="120" t="s">
        <v>429</v>
      </c>
      <c r="T15" s="120" t="s">
        <v>429</v>
      </c>
      <c r="U15" s="120" t="s">
        <v>429</v>
      </c>
      <c r="V15" s="120" t="s">
        <v>429</v>
      </c>
      <c r="W15" s="120">
        <v>1.632888025731636E-2</v>
      </c>
      <c r="X15" s="120">
        <v>1.0866230179198424E-4</v>
      </c>
      <c r="Y15" s="120">
        <v>1.153694378431593E-3</v>
      </c>
      <c r="Z15" s="120">
        <v>1.0696303559463655E-3</v>
      </c>
      <c r="AA15" s="120">
        <v>1.6019970615597694E-3</v>
      </c>
      <c r="AB15" s="120">
        <v>3.9339840977297121E-3</v>
      </c>
      <c r="AC15" s="120">
        <v>2.7449133024274324E-3</v>
      </c>
      <c r="AD15" s="120">
        <v>1.4695992231584726E-6</v>
      </c>
      <c r="AE15" s="31"/>
      <c r="AF15" s="133">
        <v>32242.0740138787</v>
      </c>
      <c r="AG15" s="133">
        <v>0</v>
      </c>
      <c r="AH15" s="133">
        <v>5896.6789679982021</v>
      </c>
      <c r="AI15" s="133">
        <v>0</v>
      </c>
      <c r="AJ15" s="133">
        <v>0</v>
      </c>
      <c r="AK15" s="133"/>
      <c r="AL15" s="69" t="s">
        <v>50</v>
      </c>
    </row>
    <row r="16" spans="1:38" s="1" customFormat="1" ht="26.25" customHeight="1" x14ac:dyDescent="0.25">
      <c r="A16" s="49" t="s">
        <v>54</v>
      </c>
      <c r="B16" s="49" t="s">
        <v>57</v>
      </c>
      <c r="C16" s="50" t="s">
        <v>58</v>
      </c>
      <c r="D16" s="51"/>
      <c r="E16" s="120">
        <v>0.7396966161727202</v>
      </c>
      <c r="F16" s="120">
        <v>2.4656553872424007E-3</v>
      </c>
      <c r="G16" s="120">
        <v>1.4793932323454401E-3</v>
      </c>
      <c r="H16" s="120">
        <v>4.9313107744848013E-3</v>
      </c>
      <c r="I16" s="120">
        <v>9.4621689458431801E-2</v>
      </c>
      <c r="J16" s="120">
        <v>9.4991537766518155E-2</v>
      </c>
      <c r="K16" s="120">
        <v>9.5238103305242405E-2</v>
      </c>
      <c r="L16" s="120" t="s">
        <v>429</v>
      </c>
      <c r="M16" s="120">
        <v>4.9313107744848012E-2</v>
      </c>
      <c r="N16" s="120">
        <v>7.3969661617272032E-6</v>
      </c>
      <c r="O16" s="120">
        <v>1.2328276936212003E-6</v>
      </c>
      <c r="P16" s="120">
        <v>4.931310774484802E-4</v>
      </c>
      <c r="Q16" s="120" t="s">
        <v>429</v>
      </c>
      <c r="R16" s="120" t="s">
        <v>429</v>
      </c>
      <c r="S16" s="120" t="s">
        <v>429</v>
      </c>
      <c r="T16" s="120" t="s">
        <v>429</v>
      </c>
      <c r="U16" s="120" t="s">
        <v>429</v>
      </c>
      <c r="V16" s="120" t="s">
        <v>429</v>
      </c>
      <c r="W16" s="120">
        <v>9.8626215489696018E-4</v>
      </c>
      <c r="X16" s="120">
        <v>1.0409548743957918E-5</v>
      </c>
      <c r="Y16" s="120">
        <v>1.5614323115936876E-5</v>
      </c>
      <c r="Z16" s="120">
        <v>1.5614323115936876E-5</v>
      </c>
      <c r="AA16" s="120">
        <v>1.5614323115936876E-5</v>
      </c>
      <c r="AB16" s="120">
        <v>5.7252518091768529E-5</v>
      </c>
      <c r="AC16" s="120">
        <v>1.9725243097939201E-4</v>
      </c>
      <c r="AD16" s="120">
        <v>8.8763593940726417E-8</v>
      </c>
      <c r="AE16" s="31"/>
      <c r="AF16" s="133">
        <v>0</v>
      </c>
      <c r="AG16" s="133">
        <v>0</v>
      </c>
      <c r="AH16" s="133">
        <v>4931.3107744848012</v>
      </c>
      <c r="AI16" s="133">
        <v>41.471814000000002</v>
      </c>
      <c r="AJ16" s="133">
        <v>0</v>
      </c>
      <c r="AK16" s="133"/>
      <c r="AL16" s="69" t="s">
        <v>50</v>
      </c>
    </row>
    <row r="17" spans="1:38" s="2" customFormat="1" ht="26.25" customHeight="1" x14ac:dyDescent="0.25">
      <c r="A17" s="49" t="s">
        <v>54</v>
      </c>
      <c r="B17" s="49" t="s">
        <v>59</v>
      </c>
      <c r="C17" s="50" t="s">
        <v>60</v>
      </c>
      <c r="D17" s="51"/>
      <c r="E17" s="120">
        <v>4.0862500662074313</v>
      </c>
      <c r="F17" s="120">
        <v>0.16171036447141529</v>
      </c>
      <c r="G17" s="120">
        <v>5.206437658389623</v>
      </c>
      <c r="H17" s="120">
        <v>1.9665745892371699E-2</v>
      </c>
      <c r="I17" s="120">
        <v>1.0674644854572394E-2</v>
      </c>
      <c r="J17" s="120">
        <v>1.2809573825486873E-2</v>
      </c>
      <c r="K17" s="120">
        <v>1.4232859806096523E-2</v>
      </c>
      <c r="L17" s="120" t="s">
        <v>429</v>
      </c>
      <c r="M17" s="120">
        <v>144.80897460467057</v>
      </c>
      <c r="N17" s="120">
        <v>0.13593929290522991</v>
      </c>
      <c r="O17" s="120">
        <v>2.8985125271088993E-3</v>
      </c>
      <c r="P17" s="120">
        <v>1.6787606434317512E-4</v>
      </c>
      <c r="Q17" s="120" t="s">
        <v>429</v>
      </c>
      <c r="R17" s="120" t="s">
        <v>429</v>
      </c>
      <c r="S17" s="120" t="s">
        <v>429</v>
      </c>
      <c r="T17" s="120" t="s">
        <v>429</v>
      </c>
      <c r="U17" s="120" t="s">
        <v>429</v>
      </c>
      <c r="V17" s="120" t="s">
        <v>429</v>
      </c>
      <c r="W17" s="120">
        <v>2.3650654371859956E-2</v>
      </c>
      <c r="X17" s="120">
        <v>8.7959082673944611E-5</v>
      </c>
      <c r="Y17" s="120">
        <v>1.3898507237610513E-4</v>
      </c>
      <c r="Z17" s="120">
        <v>4.916501774160954E-5</v>
      </c>
      <c r="AA17" s="120">
        <v>3.951135439620619E-5</v>
      </c>
      <c r="AB17" s="120">
        <v>3.1562052718786548E-4</v>
      </c>
      <c r="AC17" s="120">
        <v>3.933974855066376E-3</v>
      </c>
      <c r="AD17" s="120">
        <v>2.3012720856402907E-2</v>
      </c>
      <c r="AE17" s="31"/>
      <c r="AF17" s="133">
        <v>105.09056855654384</v>
      </c>
      <c r="AG17" s="133">
        <v>5422.3403649931361</v>
      </c>
      <c r="AH17" s="133">
        <v>19294.611871020497</v>
      </c>
      <c r="AI17" s="133">
        <v>10.634008973303789</v>
      </c>
      <c r="AJ17" s="133">
        <v>0</v>
      </c>
      <c r="AK17" s="133"/>
      <c r="AL17" s="69" t="s">
        <v>50</v>
      </c>
    </row>
    <row r="18" spans="1:38" s="2" customFormat="1" ht="26.25" customHeight="1" x14ac:dyDescent="0.25">
      <c r="A18" s="49" t="s">
        <v>54</v>
      </c>
      <c r="B18" s="49" t="s">
        <v>61</v>
      </c>
      <c r="C18" s="50" t="s">
        <v>62</v>
      </c>
      <c r="D18" s="51"/>
      <c r="E18" s="120">
        <v>0.251054454026303</v>
      </c>
      <c r="F18" s="120">
        <v>3.8175237436997174E-3</v>
      </c>
      <c r="G18" s="120">
        <v>0.12329124615935094</v>
      </c>
      <c r="H18" s="120">
        <v>5.6881034472706172E-3</v>
      </c>
      <c r="I18" s="120">
        <v>8.4216821668696117E-3</v>
      </c>
      <c r="J18" s="120">
        <v>1.0100754121643836E-2</v>
      </c>
      <c r="K18" s="120">
        <v>1.1223060135159817E-2</v>
      </c>
      <c r="L18" s="120" t="s">
        <v>429</v>
      </c>
      <c r="M18" s="120">
        <v>5.1780716551069181E-2</v>
      </c>
      <c r="N18" s="120">
        <v>2.9251075650467309E-3</v>
      </c>
      <c r="O18" s="120">
        <v>1.8821795713090208E-3</v>
      </c>
      <c r="P18" s="120">
        <v>3.968167489932791E-4</v>
      </c>
      <c r="Q18" s="120" t="s">
        <v>429</v>
      </c>
      <c r="R18" s="120" t="s">
        <v>429</v>
      </c>
      <c r="S18" s="120" t="s">
        <v>429</v>
      </c>
      <c r="T18" s="120" t="s">
        <v>429</v>
      </c>
      <c r="U18" s="120" t="s">
        <v>429</v>
      </c>
      <c r="V18" s="120" t="s">
        <v>429</v>
      </c>
      <c r="W18" s="120">
        <v>3.9619808527760952E-2</v>
      </c>
      <c r="X18" s="120">
        <v>1.1768614839178909E-4</v>
      </c>
      <c r="Y18" s="120">
        <v>1.7976035379425615E-4</v>
      </c>
      <c r="Z18" s="120">
        <v>6.7432302219732151E-5</v>
      </c>
      <c r="AA18" s="120">
        <v>5.7874126829456797E-5</v>
      </c>
      <c r="AB18" s="120">
        <v>4.227529312352342E-4</v>
      </c>
      <c r="AC18" s="120">
        <v>1.6598846725840227E-3</v>
      </c>
      <c r="AD18" s="120">
        <v>2.2895078427999305E-2</v>
      </c>
      <c r="AE18" s="31"/>
      <c r="AF18" s="133">
        <v>272.93650421366124</v>
      </c>
      <c r="AG18" s="133">
        <v>132.94185677030407</v>
      </c>
      <c r="AH18" s="133">
        <v>4854.6501425229044</v>
      </c>
      <c r="AI18" s="133">
        <v>25.95765715434198</v>
      </c>
      <c r="AJ18" s="133">
        <v>15.168779996</v>
      </c>
      <c r="AK18" s="133"/>
      <c r="AL18" s="69" t="s">
        <v>50</v>
      </c>
    </row>
    <row r="19" spans="1:38" s="2" customFormat="1" ht="26.25" customHeight="1" x14ac:dyDescent="0.25">
      <c r="A19" s="49" t="s">
        <v>54</v>
      </c>
      <c r="B19" s="49" t="s">
        <v>63</v>
      </c>
      <c r="C19" s="50" t="s">
        <v>64</v>
      </c>
      <c r="D19" s="51"/>
      <c r="E19" s="120">
        <v>1.4013004174915269</v>
      </c>
      <c r="F19" s="120">
        <v>4.1504695126902857E-2</v>
      </c>
      <c r="G19" s="120">
        <v>0.26874144383387427</v>
      </c>
      <c r="H19" s="120">
        <v>3.3380636842028327E-2</v>
      </c>
      <c r="I19" s="120">
        <v>0.14337854596182159</v>
      </c>
      <c r="J19" s="120">
        <v>0.17171665381976808</v>
      </c>
      <c r="K19" s="120">
        <v>0.1906110779390757</v>
      </c>
      <c r="L19" s="120" t="s">
        <v>429</v>
      </c>
      <c r="M19" s="120">
        <v>0.43306720115321429</v>
      </c>
      <c r="N19" s="120">
        <v>0.29372981528728065</v>
      </c>
      <c r="O19" s="120">
        <v>1.2942289365011864E-2</v>
      </c>
      <c r="P19" s="120">
        <v>8.6686993936867188E-3</v>
      </c>
      <c r="Q19" s="120" t="s">
        <v>429</v>
      </c>
      <c r="R19" s="120" t="s">
        <v>429</v>
      </c>
      <c r="S19" s="120" t="s">
        <v>429</v>
      </c>
      <c r="T19" s="120" t="s">
        <v>429</v>
      </c>
      <c r="U19" s="120" t="s">
        <v>429</v>
      </c>
      <c r="V19" s="120" t="s">
        <v>429</v>
      </c>
      <c r="W19" s="120">
        <v>0.50916279447446977</v>
      </c>
      <c r="X19" s="120">
        <v>4.5956260091585439E-3</v>
      </c>
      <c r="Y19" s="120">
        <v>8.2771993942318909E-3</v>
      </c>
      <c r="Z19" s="120">
        <v>3.5595406164634345E-3</v>
      </c>
      <c r="AA19" s="120">
        <v>3.7786182284035011E-3</v>
      </c>
      <c r="AB19" s="120">
        <v>2.0210984248257367E-2</v>
      </c>
      <c r="AC19" s="120">
        <v>7.6853305057218366E-2</v>
      </c>
      <c r="AD19" s="120">
        <v>0.20867177575476906</v>
      </c>
      <c r="AE19" s="31"/>
      <c r="AF19" s="133">
        <v>788.02859701635907</v>
      </c>
      <c r="AG19" s="133">
        <v>1112.9350304646507</v>
      </c>
      <c r="AH19" s="133">
        <v>20419.058318308424</v>
      </c>
      <c r="AI19" s="133">
        <v>2616.1980516634098</v>
      </c>
      <c r="AJ19" s="133">
        <v>3362.8269381165564</v>
      </c>
      <c r="AK19" s="133"/>
      <c r="AL19" s="69" t="s">
        <v>50</v>
      </c>
    </row>
    <row r="20" spans="1:38" s="2" customFormat="1" ht="26.25" customHeight="1" x14ac:dyDescent="0.25">
      <c r="A20" s="49" t="s">
        <v>54</v>
      </c>
      <c r="B20" s="49" t="s">
        <v>65</v>
      </c>
      <c r="C20" s="50" t="s">
        <v>66</v>
      </c>
      <c r="D20" s="51"/>
      <c r="E20" s="120">
        <v>4.345061382561032</v>
      </c>
      <c r="F20" s="120">
        <v>0.23703848940464245</v>
      </c>
      <c r="G20" s="120">
        <v>0.95799999999999996</v>
      </c>
      <c r="H20" s="120">
        <v>5.8206975094132425E-2</v>
      </c>
      <c r="I20" s="120">
        <v>0.15823176673972811</v>
      </c>
      <c r="J20" s="120">
        <v>0.19243579463651034</v>
      </c>
      <c r="K20" s="120">
        <v>0.21381516551247814</v>
      </c>
      <c r="L20" s="120" t="s">
        <v>429</v>
      </c>
      <c r="M20" s="120">
        <v>1.8916476334350538</v>
      </c>
      <c r="N20" s="120">
        <v>0.83599985569211022</v>
      </c>
      <c r="O20" s="120">
        <v>0.1033487840310713</v>
      </c>
      <c r="P20" s="120">
        <v>7.4266496065306831E-2</v>
      </c>
      <c r="Q20" s="120" t="s">
        <v>429</v>
      </c>
      <c r="R20" s="120" t="s">
        <v>429</v>
      </c>
      <c r="S20" s="120" t="s">
        <v>429</v>
      </c>
      <c r="T20" s="120" t="s">
        <v>429</v>
      </c>
      <c r="U20" s="120" t="s">
        <v>429</v>
      </c>
      <c r="V20" s="120" t="s">
        <v>429</v>
      </c>
      <c r="W20" s="120">
        <v>0.59028386242400144</v>
      </c>
      <c r="X20" s="120">
        <v>8.1018815132440363E-4</v>
      </c>
      <c r="Y20" s="120">
        <v>1.6925362743931297E-3</v>
      </c>
      <c r="Z20" s="120">
        <v>5.8661546181899837E-4</v>
      </c>
      <c r="AA20" s="120">
        <v>5.177412149996735E-4</v>
      </c>
      <c r="AB20" s="120">
        <v>3.6070811025362059E-3</v>
      </c>
      <c r="AC20" s="120">
        <v>0.11802830363904439</v>
      </c>
      <c r="AD20" s="120">
        <v>0.77010620592699985</v>
      </c>
      <c r="AE20" s="31"/>
      <c r="AF20" s="133">
        <v>391.76659453832826</v>
      </c>
      <c r="AG20" s="133">
        <v>4376.0181075653873</v>
      </c>
      <c r="AH20" s="133">
        <v>24517.155295774417</v>
      </c>
      <c r="AI20" s="133">
        <v>36705.54017667289</v>
      </c>
      <c r="AJ20" s="133">
        <v>150.58660242339238</v>
      </c>
      <c r="AK20" s="133"/>
      <c r="AL20" s="69" t="s">
        <v>50</v>
      </c>
    </row>
    <row r="21" spans="1:38" s="2" customFormat="1" ht="26.25" customHeight="1" x14ac:dyDescent="0.25">
      <c r="A21" s="49" t="s">
        <v>54</v>
      </c>
      <c r="B21" s="49" t="s">
        <v>67</v>
      </c>
      <c r="C21" s="50" t="s">
        <v>68</v>
      </c>
      <c r="D21" s="51"/>
      <c r="E21" s="120">
        <v>0.7414497250502643</v>
      </c>
      <c r="F21" s="120">
        <v>1.0400631252527524E-2</v>
      </c>
      <c r="G21" s="120">
        <v>0.15504196590895758</v>
      </c>
      <c r="H21" s="120">
        <v>1.6830009718892636E-2</v>
      </c>
      <c r="I21" s="120">
        <v>2.4181052514946101E-2</v>
      </c>
      <c r="J21" s="120">
        <v>2.9016366854415318E-2</v>
      </c>
      <c r="K21" s="120">
        <v>3.223990974739481E-2</v>
      </c>
      <c r="L21" s="120" t="s">
        <v>429</v>
      </c>
      <c r="M21" s="120">
        <v>0.11836285051152752</v>
      </c>
      <c r="N21" s="120">
        <v>7.0314916154378048E-3</v>
      </c>
      <c r="O21" s="120">
        <v>7.031979443813378E-4</v>
      </c>
      <c r="P21" s="120">
        <v>6.1386993837194554E-4</v>
      </c>
      <c r="Q21" s="120" t="s">
        <v>429</v>
      </c>
      <c r="R21" s="120" t="s">
        <v>429</v>
      </c>
      <c r="S21" s="120" t="s">
        <v>429</v>
      </c>
      <c r="T21" s="120" t="s">
        <v>429</v>
      </c>
      <c r="U21" s="120" t="s">
        <v>429</v>
      </c>
      <c r="V21" s="120" t="s">
        <v>429</v>
      </c>
      <c r="W21" s="120">
        <v>3.9658098559320135E-2</v>
      </c>
      <c r="X21" s="120">
        <v>3.6829013173458094E-4</v>
      </c>
      <c r="Y21" s="120">
        <v>6.445818056578387E-4</v>
      </c>
      <c r="Z21" s="120">
        <v>1.9172569333831722E-4</v>
      </c>
      <c r="AA21" s="120">
        <v>1.5355418732393946E-4</v>
      </c>
      <c r="AB21" s="120">
        <v>1.3581518180546762E-3</v>
      </c>
      <c r="AC21" s="120">
        <v>5.4948173420097043E-3</v>
      </c>
      <c r="AD21" s="120">
        <v>2.7897123467740221E-2</v>
      </c>
      <c r="AE21" s="31"/>
      <c r="AF21" s="133">
        <v>768.37804843768618</v>
      </c>
      <c r="AG21" s="133">
        <v>152.18509077968002</v>
      </c>
      <c r="AH21" s="133">
        <v>13390.215501064431</v>
      </c>
      <c r="AI21" s="133">
        <v>555.01855128989951</v>
      </c>
      <c r="AJ21" s="133">
        <v>0.26865320783782637</v>
      </c>
      <c r="AK21" s="133"/>
      <c r="AL21" s="69" t="s">
        <v>50</v>
      </c>
    </row>
    <row r="22" spans="1:38" s="2" customFormat="1" ht="26.25" customHeight="1" x14ac:dyDescent="0.25">
      <c r="A22" s="49" t="s">
        <v>54</v>
      </c>
      <c r="B22" s="52" t="s">
        <v>69</v>
      </c>
      <c r="C22" s="50" t="s">
        <v>70</v>
      </c>
      <c r="D22" s="51"/>
      <c r="E22" s="120">
        <v>5.5412700779876412</v>
      </c>
      <c r="F22" s="120">
        <v>0.23104099435742445</v>
      </c>
      <c r="G22" s="120">
        <v>0.94027463683127122</v>
      </c>
      <c r="H22" s="120">
        <v>7.994540455432847E-2</v>
      </c>
      <c r="I22" s="120">
        <v>6.5505031351714441E-2</v>
      </c>
      <c r="J22" s="120">
        <v>7.85926491546661E-2</v>
      </c>
      <c r="K22" s="120">
        <v>8.7317727689967248E-2</v>
      </c>
      <c r="L22" s="120" t="s">
        <v>429</v>
      </c>
      <c r="M22" s="120">
        <v>11.659437700149544</v>
      </c>
      <c r="N22" s="120">
        <v>0.29766135266429944</v>
      </c>
      <c r="O22" s="120">
        <v>2.2751922204613612E-2</v>
      </c>
      <c r="P22" s="120">
        <v>0.1325757465776066</v>
      </c>
      <c r="Q22" s="120" t="s">
        <v>429</v>
      </c>
      <c r="R22" s="120" t="s">
        <v>429</v>
      </c>
      <c r="S22" s="120" t="s">
        <v>429</v>
      </c>
      <c r="T22" s="120" t="s">
        <v>429</v>
      </c>
      <c r="U22" s="120" t="s">
        <v>429</v>
      </c>
      <c r="V22" s="120" t="s">
        <v>429</v>
      </c>
      <c r="W22" s="120">
        <v>0.46368216852452493</v>
      </c>
      <c r="X22" s="120">
        <v>2.0331884093832829E-3</v>
      </c>
      <c r="Y22" s="120">
        <v>4.3985463773382203E-3</v>
      </c>
      <c r="Z22" s="120">
        <v>1.3994146115038342E-3</v>
      </c>
      <c r="AA22" s="120">
        <v>9.8754313739122775E-4</v>
      </c>
      <c r="AB22" s="120">
        <v>8.8186925356165645E-3</v>
      </c>
      <c r="AC22" s="120">
        <v>7.8419246447575669E-2</v>
      </c>
      <c r="AD22" s="120">
        <v>0.44614863750058353</v>
      </c>
      <c r="AE22" s="31"/>
      <c r="AF22" s="133">
        <v>1808.5885187532506</v>
      </c>
      <c r="AG22" s="133">
        <v>2289.8511372941925</v>
      </c>
      <c r="AH22" s="133">
        <v>11639.668947932169</v>
      </c>
      <c r="AI22" s="133">
        <v>3454.1161740891866</v>
      </c>
      <c r="AJ22" s="133">
        <v>7500.5683479947693</v>
      </c>
      <c r="AK22" s="133"/>
      <c r="AL22" s="69" t="s">
        <v>50</v>
      </c>
    </row>
    <row r="23" spans="1:38" s="2" customFormat="1" ht="26.25" customHeight="1" x14ac:dyDescent="0.25">
      <c r="A23" s="49" t="s">
        <v>71</v>
      </c>
      <c r="B23" s="52" t="s">
        <v>394</v>
      </c>
      <c r="C23" s="50" t="s">
        <v>390</v>
      </c>
      <c r="D23" s="53"/>
      <c r="E23" s="120">
        <v>6.6037773609351227</v>
      </c>
      <c r="F23" s="120">
        <v>0.46909423766557501</v>
      </c>
      <c r="G23" s="120">
        <v>7.3894604112500154E-3</v>
      </c>
      <c r="H23" s="120">
        <v>2.1004842253177737E-3</v>
      </c>
      <c r="I23" s="120">
        <v>0.17736670898187623</v>
      </c>
      <c r="J23" s="120">
        <v>0.17736670898187623</v>
      </c>
      <c r="K23" s="120">
        <v>0.17736670898187623</v>
      </c>
      <c r="L23" s="120" t="s">
        <v>429</v>
      </c>
      <c r="M23" s="120">
        <v>4.2108121126769795</v>
      </c>
      <c r="N23" s="120">
        <v>2.9841646206712975E-4</v>
      </c>
      <c r="O23" s="120">
        <v>2.8988878955463996E-4</v>
      </c>
      <c r="P23" s="120">
        <v>1.0146107634412399E-4</v>
      </c>
      <c r="Q23" s="120" t="s">
        <v>429</v>
      </c>
      <c r="R23" s="120" t="s">
        <v>429</v>
      </c>
      <c r="S23" s="120" t="s">
        <v>429</v>
      </c>
      <c r="T23" s="120" t="s">
        <v>429</v>
      </c>
      <c r="U23" s="120" t="s">
        <v>429</v>
      </c>
      <c r="V23" s="120" t="s">
        <v>429</v>
      </c>
      <c r="W23" s="120">
        <v>0.12447656041985566</v>
      </c>
      <c r="X23" s="120">
        <v>6.8285839078489141E-3</v>
      </c>
      <c r="Y23" s="120">
        <v>3.8702323255523051E-2</v>
      </c>
      <c r="Z23" s="120">
        <v>4.3005342414631734E-2</v>
      </c>
      <c r="AA23" s="120">
        <v>1.0443855663864245E-2</v>
      </c>
      <c r="AB23" s="120">
        <v>9.8980105241867941E-2</v>
      </c>
      <c r="AC23" s="120">
        <v>2.4895312083971138E-2</v>
      </c>
      <c r="AD23" s="120">
        <v>9.4592047715391505E-6</v>
      </c>
      <c r="AE23" s="31"/>
      <c r="AF23" s="133">
        <v>14494.439477731998</v>
      </c>
      <c r="AG23" s="133">
        <v>0</v>
      </c>
      <c r="AH23" s="133">
        <v>0</v>
      </c>
      <c r="AI23" s="133">
        <v>879.13063223655934</v>
      </c>
      <c r="AJ23" s="133">
        <v>55.710122995489378</v>
      </c>
      <c r="AK23" s="133"/>
      <c r="AL23" s="69" t="s">
        <v>50</v>
      </c>
    </row>
    <row r="24" spans="1:38" s="2" customFormat="1" ht="26.25" customHeight="1" x14ac:dyDescent="0.25">
      <c r="A24" s="49" t="s">
        <v>54</v>
      </c>
      <c r="B24" s="52" t="s">
        <v>72</v>
      </c>
      <c r="C24" s="50" t="s">
        <v>73</v>
      </c>
      <c r="D24" s="51"/>
      <c r="E24" s="120">
        <v>4.389976935133804</v>
      </c>
      <c r="F24" s="120">
        <v>0.13469985992270708</v>
      </c>
      <c r="G24" s="120">
        <v>1.7209359357447385</v>
      </c>
      <c r="H24" s="120">
        <v>0.13958749432143838</v>
      </c>
      <c r="I24" s="120">
        <v>0.21665114635162244</v>
      </c>
      <c r="J24" s="120">
        <v>0.25997591913894696</v>
      </c>
      <c r="K24" s="120">
        <v>0.28885910099716328</v>
      </c>
      <c r="L24" s="120" t="s">
        <v>429</v>
      </c>
      <c r="M24" s="120">
        <v>1.9096383769908283</v>
      </c>
      <c r="N24" s="120">
        <v>0.57023430056202862</v>
      </c>
      <c r="O24" s="120">
        <v>6.4844713480134569E-2</v>
      </c>
      <c r="P24" s="120">
        <v>3.0750131640934968E-2</v>
      </c>
      <c r="Q24" s="120" t="s">
        <v>429</v>
      </c>
      <c r="R24" s="120" t="s">
        <v>429</v>
      </c>
      <c r="S24" s="120" t="s">
        <v>429</v>
      </c>
      <c r="T24" s="120" t="s">
        <v>429</v>
      </c>
      <c r="U24" s="120" t="s">
        <v>429</v>
      </c>
      <c r="V24" s="120" t="s">
        <v>429</v>
      </c>
      <c r="W24" s="120">
        <v>1.8813556137911061</v>
      </c>
      <c r="X24" s="120">
        <v>2.0921909054540833E-2</v>
      </c>
      <c r="Y24" s="120">
        <v>3.4092359952497056E-2</v>
      </c>
      <c r="Z24" s="120">
        <v>1.079729870251714E-2</v>
      </c>
      <c r="AA24" s="120">
        <v>8.8788132958491153E-3</v>
      </c>
      <c r="AB24" s="120">
        <v>7.4690381005404136E-2</v>
      </c>
      <c r="AC24" s="120">
        <v>0.29405590410277854</v>
      </c>
      <c r="AD24" s="120">
        <v>5.5633333518948808E-2</v>
      </c>
      <c r="AE24" s="31"/>
      <c r="AF24" s="133">
        <v>3396.2918943430573</v>
      </c>
      <c r="AG24" s="133">
        <v>2.5806125395629835</v>
      </c>
      <c r="AH24" s="133">
        <v>24660.5298244685</v>
      </c>
      <c r="AI24" s="133">
        <v>21767.701690035767</v>
      </c>
      <c r="AJ24" s="133">
        <v>850.0060101851351</v>
      </c>
      <c r="AK24" s="133"/>
      <c r="AL24" s="69" t="s">
        <v>50</v>
      </c>
    </row>
    <row r="25" spans="1:38" s="2" customFormat="1" ht="26.25" customHeight="1" x14ac:dyDescent="0.25">
      <c r="A25" s="49" t="s">
        <v>74</v>
      </c>
      <c r="B25" s="52" t="s">
        <v>75</v>
      </c>
      <c r="C25" s="28" t="s">
        <v>76</v>
      </c>
      <c r="D25" s="51"/>
      <c r="E25" s="120">
        <v>1.4455909507104603</v>
      </c>
      <c r="F25" s="120">
        <v>0.14574375039424323</v>
      </c>
      <c r="G25" s="120">
        <v>8.5476320946742901E-2</v>
      </c>
      <c r="H25" s="120">
        <v>6.9286849149083438E-4</v>
      </c>
      <c r="I25" s="120">
        <v>0.11015246331525272</v>
      </c>
      <c r="J25" s="120">
        <v>0.11015246331525272</v>
      </c>
      <c r="K25" s="120">
        <v>0.11015246331525272</v>
      </c>
      <c r="L25" s="120" t="s">
        <v>429</v>
      </c>
      <c r="M25" s="120">
        <v>1.0233888405954501</v>
      </c>
      <c r="N25" s="120">
        <v>8.8121970652202188E-5</v>
      </c>
      <c r="O25" s="120">
        <v>8.8121970652202188E-5</v>
      </c>
      <c r="P25" s="120">
        <v>3.0842689728270768E-5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4406.098532610109</v>
      </c>
      <c r="AG25" s="133"/>
      <c r="AH25" s="133"/>
      <c r="AI25" s="133"/>
      <c r="AJ25" s="133"/>
      <c r="AK25" s="133"/>
      <c r="AL25" s="69" t="s">
        <v>50</v>
      </c>
    </row>
    <row r="26" spans="1:38" s="2" customFormat="1" ht="26.25" customHeight="1" x14ac:dyDescent="0.25">
      <c r="A26" s="49" t="s">
        <v>74</v>
      </c>
      <c r="B26" s="49" t="s">
        <v>77</v>
      </c>
      <c r="C26" s="50" t="s">
        <v>78</v>
      </c>
      <c r="D26" s="51"/>
      <c r="E26" s="120">
        <v>5.9940498914646513E-2</v>
      </c>
      <c r="F26" s="120">
        <v>6.9854182973723838E-2</v>
      </c>
      <c r="G26" s="120">
        <v>7.2197549302721702E-3</v>
      </c>
      <c r="H26" s="120">
        <v>1.2899775993359207E-4</v>
      </c>
      <c r="I26" s="120">
        <v>5.5556561060154767E-3</v>
      </c>
      <c r="J26" s="120">
        <v>5.5556561060154767E-3</v>
      </c>
      <c r="K26" s="120">
        <v>5.5556561060154767E-3</v>
      </c>
      <c r="L26" s="120" t="s">
        <v>429</v>
      </c>
      <c r="M26" s="120">
        <v>3.986197486144925</v>
      </c>
      <c r="N26" s="120">
        <v>1.5243762900579521E-4</v>
      </c>
      <c r="O26" s="120">
        <v>6.7645042786156107E-6</v>
      </c>
      <c r="P26" s="120">
        <v>2.3675764975154642E-6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338.22521393078057</v>
      </c>
      <c r="AG26" s="133"/>
      <c r="AH26" s="133"/>
      <c r="AI26" s="133"/>
      <c r="AJ26" s="133"/>
      <c r="AK26" s="133"/>
      <c r="AL26" s="69" t="s">
        <v>50</v>
      </c>
    </row>
    <row r="27" spans="1:38" s="2" customFormat="1" ht="26.25" customHeight="1" x14ac:dyDescent="0.25">
      <c r="A27" s="49" t="s">
        <v>79</v>
      </c>
      <c r="B27" s="49" t="s">
        <v>80</v>
      </c>
      <c r="C27" s="50" t="s">
        <v>81</v>
      </c>
      <c r="D27" s="51"/>
      <c r="E27" s="120">
        <v>61.124847246008564</v>
      </c>
      <c r="F27" s="120">
        <v>3.106800376309105</v>
      </c>
      <c r="G27" s="120">
        <v>7.6804229873186872E-2</v>
      </c>
      <c r="H27" s="120">
        <v>1.0182874052846791</v>
      </c>
      <c r="I27" s="120">
        <v>1.1641675953386579</v>
      </c>
      <c r="J27" s="120">
        <v>1.1641675953386579</v>
      </c>
      <c r="K27" s="120">
        <v>1.1641675953386579</v>
      </c>
      <c r="L27" s="120" t="s">
        <v>429</v>
      </c>
      <c r="M27" s="120">
        <v>48.250355289447185</v>
      </c>
      <c r="N27" s="120">
        <v>8.4483764067516606E-3</v>
      </c>
      <c r="O27" s="120">
        <v>3.6637179208798398E-3</v>
      </c>
      <c r="P27" s="120">
        <v>1.2823012723079438E-3</v>
      </c>
      <c r="Q27" s="120" t="s">
        <v>429</v>
      </c>
      <c r="R27" s="120" t="s">
        <v>429</v>
      </c>
      <c r="S27" s="120" t="s">
        <v>429</v>
      </c>
      <c r="T27" s="120" t="s">
        <v>429</v>
      </c>
      <c r="U27" s="120" t="s">
        <v>429</v>
      </c>
      <c r="V27" s="120" t="s">
        <v>429</v>
      </c>
      <c r="W27" s="120">
        <v>0.69175222508541856</v>
      </c>
      <c r="X27" s="120">
        <v>4.5110390212303682E-2</v>
      </c>
      <c r="Y27" s="120">
        <v>4.506156236113016E-2</v>
      </c>
      <c r="Z27" s="120">
        <v>1.9839684645100018E-2</v>
      </c>
      <c r="AA27" s="120">
        <v>5.0683946587403397E-2</v>
      </c>
      <c r="AB27" s="120">
        <v>0.16069558380593726</v>
      </c>
      <c r="AC27" s="120">
        <v>0.13835044501708374</v>
      </c>
      <c r="AD27" s="120">
        <v>3.8963582971359291E-4</v>
      </c>
      <c r="AE27" s="31"/>
      <c r="AF27" s="133">
        <v>183686.12519443544</v>
      </c>
      <c r="AG27" s="133"/>
      <c r="AH27" s="133">
        <v>607.86195018498142</v>
      </c>
      <c r="AI27" s="133">
        <v>10061.349898274424</v>
      </c>
      <c r="AJ27" s="133"/>
      <c r="AK27" s="133"/>
      <c r="AL27" s="69" t="s">
        <v>50</v>
      </c>
    </row>
    <row r="28" spans="1:38" s="2" customFormat="1" ht="26.25" customHeight="1" x14ac:dyDescent="0.25">
      <c r="A28" s="49" t="s">
        <v>79</v>
      </c>
      <c r="B28" s="49" t="s">
        <v>82</v>
      </c>
      <c r="C28" s="50" t="s">
        <v>83</v>
      </c>
      <c r="D28" s="51"/>
      <c r="E28" s="120">
        <v>11.029475303581169</v>
      </c>
      <c r="F28" s="120">
        <v>0.11150240478434195</v>
      </c>
      <c r="G28" s="120">
        <v>1.0434890118613583E-2</v>
      </c>
      <c r="H28" s="120">
        <v>1.4076445580283042E-2</v>
      </c>
      <c r="I28" s="120">
        <v>0.2580331411195666</v>
      </c>
      <c r="J28" s="120">
        <v>0.2580331411195666</v>
      </c>
      <c r="K28" s="120">
        <v>0.2580331411195666</v>
      </c>
      <c r="L28" s="120" t="s">
        <v>429</v>
      </c>
      <c r="M28" s="120">
        <v>2.9273484642335625</v>
      </c>
      <c r="N28" s="120">
        <v>4.3770542079167753E-4</v>
      </c>
      <c r="O28" s="120">
        <v>3.9431030672021692E-4</v>
      </c>
      <c r="P28" s="120">
        <v>1.3800860735207595E-4</v>
      </c>
      <c r="Q28" s="120" t="s">
        <v>429</v>
      </c>
      <c r="R28" s="120" t="s">
        <v>429</v>
      </c>
      <c r="S28" s="120" t="s">
        <v>429</v>
      </c>
      <c r="T28" s="120" t="s">
        <v>429</v>
      </c>
      <c r="U28" s="120" t="s">
        <v>429</v>
      </c>
      <c r="V28" s="120" t="s">
        <v>429</v>
      </c>
      <c r="W28" s="120">
        <v>9.2935798768386216E-2</v>
      </c>
      <c r="X28" s="120">
        <v>4.8811780874314127E-3</v>
      </c>
      <c r="Y28" s="120">
        <v>4.745085994110396E-3</v>
      </c>
      <c r="Z28" s="120">
        <v>1.7805649445563443E-3</v>
      </c>
      <c r="AA28" s="120">
        <v>5.3521564163533522E-3</v>
      </c>
      <c r="AB28" s="120">
        <v>1.6758985442451503E-2</v>
      </c>
      <c r="AC28" s="120">
        <v>1.8587159753677245E-2</v>
      </c>
      <c r="AD28" s="120">
        <v>7.5826418465962445E-5</v>
      </c>
      <c r="AE28" s="31"/>
      <c r="AF28" s="133">
        <v>19721.4787601793</v>
      </c>
      <c r="AG28" s="133"/>
      <c r="AH28" s="133">
        <v>0</v>
      </c>
      <c r="AI28" s="133">
        <v>1180.1768951840263</v>
      </c>
      <c r="AJ28" s="133"/>
      <c r="AK28" s="133"/>
      <c r="AL28" s="69" t="s">
        <v>50</v>
      </c>
    </row>
    <row r="29" spans="1:38" s="2" customFormat="1" ht="26.25" customHeight="1" x14ac:dyDescent="0.25">
      <c r="A29" s="49" t="s">
        <v>79</v>
      </c>
      <c r="B29" s="49" t="s">
        <v>84</v>
      </c>
      <c r="C29" s="50" t="s">
        <v>85</v>
      </c>
      <c r="D29" s="51"/>
      <c r="E29" s="120">
        <v>23.533421850758277</v>
      </c>
      <c r="F29" s="120">
        <v>0.51131758803533733</v>
      </c>
      <c r="G29" s="120">
        <v>4.7992069542674889E-2</v>
      </c>
      <c r="H29" s="120">
        <v>0.10454444225604755</v>
      </c>
      <c r="I29" s="120">
        <v>0.38924414832461801</v>
      </c>
      <c r="J29" s="120">
        <v>0.38924414832461801</v>
      </c>
      <c r="K29" s="120">
        <v>0.38924414832461801</v>
      </c>
      <c r="L29" s="120" t="s">
        <v>429</v>
      </c>
      <c r="M29" s="120">
        <v>11.131625973988118</v>
      </c>
      <c r="N29" s="120">
        <v>1.8790543527308443E-3</v>
      </c>
      <c r="O29" s="120">
        <v>1.8786731130688125E-3</v>
      </c>
      <c r="P29" s="120">
        <v>6.5753558957408443E-4</v>
      </c>
      <c r="Q29" s="120" t="s">
        <v>429</v>
      </c>
      <c r="R29" s="120" t="s">
        <v>429</v>
      </c>
      <c r="S29" s="120" t="s">
        <v>429</v>
      </c>
      <c r="T29" s="120" t="s">
        <v>429</v>
      </c>
      <c r="U29" s="120" t="s">
        <v>429</v>
      </c>
      <c r="V29" s="120" t="s">
        <v>429</v>
      </c>
      <c r="W29" s="120">
        <v>0.79510659526199479</v>
      </c>
      <c r="X29" s="120">
        <v>8.5819442152678099E-3</v>
      </c>
      <c r="Y29" s="120">
        <v>5.1953923389113039E-2</v>
      </c>
      <c r="Z29" s="120">
        <v>5.8053624165402849E-2</v>
      </c>
      <c r="AA29" s="120">
        <v>1.33487005437902E-2</v>
      </c>
      <c r="AB29" s="120">
        <v>0.1319381923135739</v>
      </c>
      <c r="AC29" s="120">
        <v>0.159021319052399</v>
      </c>
      <c r="AD29" s="120">
        <v>1.6178377517922535E-5</v>
      </c>
      <c r="AE29" s="31"/>
      <c r="AF29" s="133">
        <v>93933.708013404626</v>
      </c>
      <c r="AG29" s="133"/>
      <c r="AH29" s="133">
        <v>107.46672162742651</v>
      </c>
      <c r="AI29" s="133">
        <v>5942.0132355643818</v>
      </c>
      <c r="AJ29" s="133"/>
      <c r="AK29" s="133"/>
      <c r="AL29" s="69" t="s">
        <v>50</v>
      </c>
    </row>
    <row r="30" spans="1:38" s="2" customFormat="1" ht="26.25" customHeight="1" x14ac:dyDescent="0.25">
      <c r="A30" s="49" t="s">
        <v>79</v>
      </c>
      <c r="B30" s="49" t="s">
        <v>86</v>
      </c>
      <c r="C30" s="50" t="s">
        <v>87</v>
      </c>
      <c r="D30" s="51"/>
      <c r="E30" s="120">
        <v>0.23912393382619704</v>
      </c>
      <c r="F30" s="120">
        <v>1.7319476342744995</v>
      </c>
      <c r="G30" s="120">
        <v>5.5017425043589008E-4</v>
      </c>
      <c r="H30" s="120">
        <v>2.8067393279193708E-3</v>
      </c>
      <c r="I30" s="120">
        <v>9.8765376553048817E-2</v>
      </c>
      <c r="J30" s="120">
        <v>9.8765376553048817E-2</v>
      </c>
      <c r="K30" s="120">
        <v>9.8765376553048817E-2</v>
      </c>
      <c r="L30" s="120" t="s">
        <v>429</v>
      </c>
      <c r="M30" s="120">
        <v>6.9134473191483909</v>
      </c>
      <c r="N30" s="120">
        <v>2.1921945410091894E-4</v>
      </c>
      <c r="O30" s="120">
        <v>4.3843890820183793E-5</v>
      </c>
      <c r="P30" s="120">
        <v>1.5345361787064326E-5</v>
      </c>
      <c r="Q30" s="120" t="s">
        <v>429</v>
      </c>
      <c r="R30" s="120" t="s">
        <v>429</v>
      </c>
      <c r="S30" s="120" t="s">
        <v>429</v>
      </c>
      <c r="T30" s="120" t="s">
        <v>429</v>
      </c>
      <c r="U30" s="120" t="s">
        <v>429</v>
      </c>
      <c r="V30" s="120" t="s">
        <v>429</v>
      </c>
      <c r="W30" s="120">
        <v>1.1826468914069148E-2</v>
      </c>
      <c r="X30" s="120">
        <v>5.3202330063677064E-4</v>
      </c>
      <c r="Y30" s="120">
        <v>6.2866562976261178E-4</v>
      </c>
      <c r="Z30" s="120">
        <v>4.2429085091689935E-4</v>
      </c>
      <c r="AA30" s="120">
        <v>6.878505751895331E-4</v>
      </c>
      <c r="AB30" s="120">
        <v>2.2728303565058149E-3</v>
      </c>
      <c r="AC30" s="120">
        <v>2.3652937828138299E-3</v>
      </c>
      <c r="AD30" s="120">
        <v>8.3279561744171605E-6</v>
      </c>
      <c r="AE30" s="31"/>
      <c r="AF30" s="133">
        <v>2192.1945410091894</v>
      </c>
      <c r="AG30" s="133"/>
      <c r="AH30" s="133">
        <v>0</v>
      </c>
      <c r="AI30" s="133">
        <v>109.36230080305786</v>
      </c>
      <c r="AJ30" s="133"/>
      <c r="AK30" s="133"/>
      <c r="AL30" s="69" t="s">
        <v>50</v>
      </c>
    </row>
    <row r="31" spans="1:38" s="2" customFormat="1" ht="26.25" customHeight="1" x14ac:dyDescent="0.25">
      <c r="A31" s="49" t="s">
        <v>79</v>
      </c>
      <c r="B31" s="49" t="s">
        <v>88</v>
      </c>
      <c r="C31" s="50" t="s">
        <v>89</v>
      </c>
      <c r="D31" s="51"/>
      <c r="E31" s="120" t="s">
        <v>431</v>
      </c>
      <c r="F31" s="120">
        <v>0.41773097504455942</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1148.8917999893299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0.7392278585468941</v>
      </c>
      <c r="J32" s="120">
        <v>1.3638658753398374</v>
      </c>
      <c r="K32" s="120">
        <v>1.8120639780856693</v>
      </c>
      <c r="L32" s="120" t="s">
        <v>429</v>
      </c>
      <c r="M32" s="120" t="s">
        <v>431</v>
      </c>
      <c r="N32" s="120">
        <v>4.5041283625447859</v>
      </c>
      <c r="O32" s="120">
        <v>2.0939477288124887E-2</v>
      </c>
      <c r="P32" s="120" t="s">
        <v>431</v>
      </c>
      <c r="Q32" s="120" t="s">
        <v>429</v>
      </c>
      <c r="R32" s="120" t="s">
        <v>429</v>
      </c>
      <c r="S32" s="120" t="s">
        <v>429</v>
      </c>
      <c r="T32" s="120" t="s">
        <v>429</v>
      </c>
      <c r="U32" s="120" t="s">
        <v>429</v>
      </c>
      <c r="V32" s="120" t="s">
        <v>429</v>
      </c>
      <c r="W32" s="120" t="s">
        <v>431</v>
      </c>
      <c r="X32" s="120">
        <v>1.9002541160693521E-3</v>
      </c>
      <c r="Y32" s="120">
        <v>1.9002541160693521E-3</v>
      </c>
      <c r="Z32" s="120">
        <v>1.9002541160693521E-3</v>
      </c>
      <c r="AA32" s="120">
        <v>1.9002541160693521E-3</v>
      </c>
      <c r="AB32" s="120">
        <v>7.6010164642774086E-3</v>
      </c>
      <c r="AC32" s="120" t="s">
        <v>431</v>
      </c>
      <c r="AD32" s="120" t="s">
        <v>431</v>
      </c>
      <c r="AE32" s="31"/>
      <c r="AF32" s="133"/>
      <c r="AG32" s="133"/>
      <c r="AH32" s="133"/>
      <c r="AI32" s="133"/>
      <c r="AJ32" s="133"/>
      <c r="AK32" s="133">
        <v>65073.22136461328</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0.40940097203097287</v>
      </c>
      <c r="J33" s="120">
        <v>0.75814994820550463</v>
      </c>
      <c r="K33" s="120">
        <v>1.5162998964110102</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65073.22136461328</v>
      </c>
      <c r="AL33" s="69" t="s">
        <v>414</v>
      </c>
    </row>
    <row r="34" spans="1:38" s="2" customFormat="1" ht="26.25" customHeight="1" x14ac:dyDescent="0.25">
      <c r="A34" s="49" t="s">
        <v>71</v>
      </c>
      <c r="B34" s="49" t="s">
        <v>94</v>
      </c>
      <c r="C34" s="50" t="s">
        <v>95</v>
      </c>
      <c r="D34" s="51"/>
      <c r="E34" s="120">
        <v>0.94848296659274645</v>
      </c>
      <c r="F34" s="120">
        <v>9.5434211309404576E-2</v>
      </c>
      <c r="G34" s="120">
        <v>4.6408106892878664E-2</v>
      </c>
      <c r="H34" s="120">
        <v>2.5606854876463619E-4</v>
      </c>
      <c r="I34" s="120">
        <v>0.22591725674431523</v>
      </c>
      <c r="J34" s="120">
        <v>0.58886725674431517</v>
      </c>
      <c r="K34" s="120">
        <v>1.6258672567443155</v>
      </c>
      <c r="L34" s="120" t="s">
        <v>429</v>
      </c>
      <c r="M34" s="120">
        <v>0.63994715334265728</v>
      </c>
      <c r="N34" s="120">
        <v>4.6309161131710929E-4</v>
      </c>
      <c r="O34" s="120">
        <v>5.5908982634509413E-5</v>
      </c>
      <c r="P34" s="120">
        <v>6.2478179313151303E-5</v>
      </c>
      <c r="Q34" s="120" t="s">
        <v>429</v>
      </c>
      <c r="R34" s="120" t="s">
        <v>429</v>
      </c>
      <c r="S34" s="120" t="s">
        <v>429</v>
      </c>
      <c r="T34" s="120" t="s">
        <v>429</v>
      </c>
      <c r="U34" s="120" t="s">
        <v>429</v>
      </c>
      <c r="V34" s="120" t="s">
        <v>429</v>
      </c>
      <c r="W34" s="120">
        <v>1.4096912207698875E-2</v>
      </c>
      <c r="X34" s="120">
        <v>6.7378507367314114E-4</v>
      </c>
      <c r="Y34" s="120">
        <v>4.0801429461317963E-3</v>
      </c>
      <c r="Z34" s="120">
        <v>4.5592789985215831E-3</v>
      </c>
      <c r="AA34" s="120">
        <v>1.048110114602664E-3</v>
      </c>
      <c r="AB34" s="120">
        <v>1.0361317132929185E-2</v>
      </c>
      <c r="AC34" s="120">
        <v>2.8193824415397757E-3</v>
      </c>
      <c r="AD34" s="120">
        <v>1.6035478198306627E-6</v>
      </c>
      <c r="AE34" s="31"/>
      <c r="AF34" s="133">
        <v>1480.3856180376481</v>
      </c>
      <c r="AG34" s="133">
        <v>4.8706056062511944</v>
      </c>
      <c r="AH34" s="133">
        <v>0</v>
      </c>
      <c r="AI34" s="133">
        <v>89.216547350355626</v>
      </c>
      <c r="AJ34" s="133">
        <v>5.7284816207919453</v>
      </c>
      <c r="AK34" s="133"/>
      <c r="AL34" s="69" t="s">
        <v>50</v>
      </c>
    </row>
    <row r="35" spans="1:38" s="6" customFormat="1" ht="26.25" customHeight="1" x14ac:dyDescent="0.25">
      <c r="A35" s="49" t="s">
        <v>96</v>
      </c>
      <c r="B35" s="49" t="s">
        <v>97</v>
      </c>
      <c r="C35" s="50" t="s">
        <v>98</v>
      </c>
      <c r="D35" s="51"/>
      <c r="E35" s="120">
        <v>0.68248599690730483</v>
      </c>
      <c r="F35" s="120">
        <v>0.14848919977537112</v>
      </c>
      <c r="G35" s="120">
        <v>1.6601551874999999E-2</v>
      </c>
      <c r="H35" s="120">
        <v>1.4237822832181891E-4</v>
      </c>
      <c r="I35" s="120">
        <v>2.7852884480869786E-2</v>
      </c>
      <c r="J35" s="120">
        <v>2.7852884480869786E-2</v>
      </c>
      <c r="K35" s="120">
        <v>2.7852884480869786E-2</v>
      </c>
      <c r="L35" s="120" t="s">
        <v>429</v>
      </c>
      <c r="M35" s="120">
        <v>0.35097663384374828</v>
      </c>
      <c r="N35" s="120">
        <v>1.407496169514375E-5</v>
      </c>
      <c r="O35" s="120">
        <v>1.407496169514375E-5</v>
      </c>
      <c r="P35" s="120">
        <v>4.9262365933003126E-6</v>
      </c>
      <c r="Q35" s="120" t="s">
        <v>429</v>
      </c>
      <c r="R35" s="120" t="s">
        <v>429</v>
      </c>
      <c r="S35" s="120" t="s">
        <v>429</v>
      </c>
      <c r="T35" s="120" t="s">
        <v>429</v>
      </c>
      <c r="U35" s="120" t="s">
        <v>429</v>
      </c>
      <c r="V35" s="120" t="s">
        <v>429</v>
      </c>
      <c r="W35" s="120">
        <v>3.8706144661645302E-3</v>
      </c>
      <c r="X35" s="120">
        <v>1.5609536716333038E-3</v>
      </c>
      <c r="Y35" s="120">
        <v>7.8688897538777198E-4</v>
      </c>
      <c r="Z35" s="120">
        <v>6.8399009693338167E-4</v>
      </c>
      <c r="AA35" s="120">
        <v>1.4721549984915425E-3</v>
      </c>
      <c r="AB35" s="120">
        <v>4.5039877424460006E-3</v>
      </c>
      <c r="AC35" s="120">
        <v>7.7412289323290629E-4</v>
      </c>
      <c r="AD35" s="120">
        <v>8.8373458983035858E-7</v>
      </c>
      <c r="AE35" s="31"/>
      <c r="AF35" s="133">
        <v>703.74808475718737</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0.91619146228362247</v>
      </c>
      <c r="F36" s="120">
        <v>0.47084778678707045</v>
      </c>
      <c r="G36" s="120">
        <v>9.0414784839197191E-4</v>
      </c>
      <c r="H36" s="120">
        <v>2.0684098837802633E-4</v>
      </c>
      <c r="I36" s="120">
        <v>3.9404135978005884E-2</v>
      </c>
      <c r="J36" s="120">
        <v>3.9404135978005884E-2</v>
      </c>
      <c r="K36" s="120">
        <v>3.9404135978005884E-2</v>
      </c>
      <c r="L36" s="120" t="s">
        <v>429</v>
      </c>
      <c r="M36" s="120">
        <v>2.2205873639842664</v>
      </c>
      <c r="N36" s="120">
        <v>2.5605114081961752E-5</v>
      </c>
      <c r="O36" s="120">
        <v>1.8295691781686392E-5</v>
      </c>
      <c r="P36" s="120">
        <v>6.4034921235902381E-6</v>
      </c>
      <c r="Q36" s="120" t="s">
        <v>429</v>
      </c>
      <c r="R36" s="120" t="s">
        <v>429</v>
      </c>
      <c r="S36" s="120" t="s">
        <v>429</v>
      </c>
      <c r="T36" s="120" t="s">
        <v>429</v>
      </c>
      <c r="U36" s="120" t="s">
        <v>429</v>
      </c>
      <c r="V36" s="120" t="s">
        <v>429</v>
      </c>
      <c r="W36" s="120">
        <v>1.13278474744706E-2</v>
      </c>
      <c r="X36" s="120">
        <v>4.821314399322785E-4</v>
      </c>
      <c r="Y36" s="120">
        <v>2.321675330121144E-3</v>
      </c>
      <c r="Z36" s="120">
        <v>2.5397178599146147E-3</v>
      </c>
      <c r="AA36" s="120">
        <v>7.0971233861803914E-4</v>
      </c>
      <c r="AB36" s="120">
        <v>6.0532369685860768E-3</v>
      </c>
      <c r="AC36" s="120">
        <v>2.2655694948941203E-3</v>
      </c>
      <c r="AD36" s="120">
        <v>2.4993888722359288E-6</v>
      </c>
      <c r="AE36" s="31"/>
      <c r="AF36" s="133">
        <v>914.78458908431969</v>
      </c>
      <c r="AG36" s="133">
        <v>0</v>
      </c>
      <c r="AH36" s="133">
        <v>0</v>
      </c>
      <c r="AI36" s="133">
        <v>56.437765108531366</v>
      </c>
      <c r="AJ36" s="133">
        <v>3.1128865131911403</v>
      </c>
      <c r="AK36" s="133"/>
      <c r="AL36" s="69" t="s">
        <v>50</v>
      </c>
    </row>
    <row r="37" spans="1:38" s="2" customFormat="1" ht="26.25" customHeight="1" x14ac:dyDescent="0.25">
      <c r="A37" s="49" t="s">
        <v>71</v>
      </c>
      <c r="B37" s="49" t="s">
        <v>101</v>
      </c>
      <c r="C37" s="50" t="s">
        <v>400</v>
      </c>
      <c r="D37" s="51"/>
      <c r="E37" s="120">
        <v>0.40186300000000003</v>
      </c>
      <c r="F37" s="120">
        <v>5.0655601259406019E-3</v>
      </c>
      <c r="G37" s="120">
        <v>3.0393360755643604E-3</v>
      </c>
      <c r="H37" s="120">
        <v>1.0131120251881204E-2</v>
      </c>
      <c r="I37" s="120">
        <v>3.799170094455451E-3</v>
      </c>
      <c r="J37" s="120">
        <v>4.5590041133465407E-3</v>
      </c>
      <c r="K37" s="120">
        <v>5.0655601259406019E-3</v>
      </c>
      <c r="L37" s="120" t="s">
        <v>429</v>
      </c>
      <c r="M37" s="120">
        <v>0.10131120251881202</v>
      </c>
      <c r="N37" s="120">
        <v>1.5196680377821804E-5</v>
      </c>
      <c r="O37" s="120">
        <v>2.5327800629703004E-6</v>
      </c>
      <c r="P37" s="120">
        <v>1.0131120251881203E-3</v>
      </c>
      <c r="Q37" s="120" t="s">
        <v>429</v>
      </c>
      <c r="R37" s="120" t="s">
        <v>429</v>
      </c>
      <c r="S37" s="120" t="s">
        <v>429</v>
      </c>
      <c r="T37" s="120" t="s">
        <v>429</v>
      </c>
      <c r="U37" s="120" t="s">
        <v>429</v>
      </c>
      <c r="V37" s="120" t="s">
        <v>429</v>
      </c>
      <c r="W37" s="120">
        <v>2.0262240503762406E-3</v>
      </c>
      <c r="X37" s="120">
        <v>2.1385873840789234E-5</v>
      </c>
      <c r="Y37" s="120">
        <v>3.2078810761183843E-5</v>
      </c>
      <c r="Z37" s="120">
        <v>3.2078810761183843E-5</v>
      </c>
      <c r="AA37" s="120">
        <v>3.2078810761183843E-5</v>
      </c>
      <c r="AB37" s="120">
        <v>1.1762230612434075E-4</v>
      </c>
      <c r="AC37" s="120">
        <v>4.0524481007524817E-4</v>
      </c>
      <c r="AD37" s="120">
        <v>1.8236016453386164E-7</v>
      </c>
      <c r="AE37" s="31"/>
      <c r="AF37" s="133">
        <v>0</v>
      </c>
      <c r="AG37" s="133">
        <v>0</v>
      </c>
      <c r="AH37" s="133">
        <v>10131.120251881202</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1.1159360853625928</v>
      </c>
      <c r="F39" s="120">
        <v>0.53725117921606003</v>
      </c>
      <c r="G39" s="120">
        <v>0.14199751357958709</v>
      </c>
      <c r="H39" s="120">
        <v>3.9362472293743705E-2</v>
      </c>
      <c r="I39" s="120">
        <v>0.27080946471027811</v>
      </c>
      <c r="J39" s="120">
        <v>0.28391979277854451</v>
      </c>
      <c r="K39" s="120">
        <v>0.29702863989616046</v>
      </c>
      <c r="L39" s="120" t="s">
        <v>429</v>
      </c>
      <c r="M39" s="120">
        <v>3.4879389868512991</v>
      </c>
      <c r="N39" s="120">
        <v>9.5792770145267533E-2</v>
      </c>
      <c r="O39" s="120">
        <v>1.3398342400035153E-2</v>
      </c>
      <c r="P39" s="120">
        <v>5.5404835784515502E-3</v>
      </c>
      <c r="Q39" s="120" t="s">
        <v>429</v>
      </c>
      <c r="R39" s="120" t="s">
        <v>429</v>
      </c>
      <c r="S39" s="120" t="s">
        <v>429</v>
      </c>
      <c r="T39" s="120" t="s">
        <v>429</v>
      </c>
      <c r="U39" s="120" t="s">
        <v>429</v>
      </c>
      <c r="V39" s="120" t="s">
        <v>429</v>
      </c>
      <c r="W39" s="120">
        <v>0.4431367692308823</v>
      </c>
      <c r="X39" s="120">
        <v>1.94716756825036E-2</v>
      </c>
      <c r="Y39" s="120">
        <v>2.234253879535799E-2</v>
      </c>
      <c r="Z39" s="120">
        <v>8.082916799121008E-3</v>
      </c>
      <c r="AA39" s="120">
        <v>1.0364724265927067E-2</v>
      </c>
      <c r="AB39" s="120">
        <v>6.0261855542909665E-2</v>
      </c>
      <c r="AC39" s="120">
        <v>0.23151073423308219</v>
      </c>
      <c r="AD39" s="120">
        <v>3.5492082765218742E-5</v>
      </c>
      <c r="AE39" s="31"/>
      <c r="AF39" s="133">
        <v>5603.1565409436407</v>
      </c>
      <c r="AG39" s="133">
        <v>0</v>
      </c>
      <c r="AH39" s="133">
        <v>14369.109470279054</v>
      </c>
      <c r="AI39" s="133">
        <v>2491.8854144800807</v>
      </c>
      <c r="AJ39" s="133">
        <v>94.161782974076615</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11.294836207364568</v>
      </c>
      <c r="F41" s="120">
        <v>24.823881927674048</v>
      </c>
      <c r="G41" s="120">
        <v>1.3395162939058549</v>
      </c>
      <c r="H41" s="120">
        <v>0.54859608760088241</v>
      </c>
      <c r="I41" s="120">
        <v>6.438298080353329</v>
      </c>
      <c r="J41" s="120">
        <v>6.7936933806127495</v>
      </c>
      <c r="K41" s="120">
        <v>7.2652989262370307</v>
      </c>
      <c r="L41" s="120" t="s">
        <v>429</v>
      </c>
      <c r="M41" s="120">
        <v>230.32177540284491</v>
      </c>
      <c r="N41" s="120">
        <v>1.918851881556582</v>
      </c>
      <c r="O41" s="120">
        <v>0.24445352181443597</v>
      </c>
      <c r="P41" s="120">
        <v>0.15728723245572837</v>
      </c>
      <c r="Q41" s="120" t="s">
        <v>429</v>
      </c>
      <c r="R41" s="120" t="s">
        <v>429</v>
      </c>
      <c r="S41" s="120" t="s">
        <v>429</v>
      </c>
      <c r="T41" s="120" t="s">
        <v>429</v>
      </c>
      <c r="U41" s="120" t="s">
        <v>429</v>
      </c>
      <c r="V41" s="120" t="s">
        <v>429</v>
      </c>
      <c r="W41" s="120">
        <v>18.328275601127608</v>
      </c>
      <c r="X41" s="120">
        <v>1.8107045498923104</v>
      </c>
      <c r="Y41" s="120">
        <v>1.8385179082025702</v>
      </c>
      <c r="Z41" s="120">
        <v>0.67053576341956644</v>
      </c>
      <c r="AA41" s="120">
        <v>1.0365048332151354</v>
      </c>
      <c r="AB41" s="120">
        <v>5.3562630547295802</v>
      </c>
      <c r="AC41" s="120">
        <v>7.7011369728757231</v>
      </c>
      <c r="AD41" s="120">
        <v>0.15006832005943002</v>
      </c>
      <c r="AE41" s="31"/>
      <c r="AF41" s="133">
        <v>42835.977679874137</v>
      </c>
      <c r="AG41" s="133">
        <v>873.37450626278348</v>
      </c>
      <c r="AH41" s="133">
        <v>62819.06659145205</v>
      </c>
      <c r="AI41" s="133">
        <v>74562.687370727639</v>
      </c>
      <c r="AJ41" s="133">
        <v>0</v>
      </c>
      <c r="AK41" s="133"/>
      <c r="AL41" s="69" t="s">
        <v>50</v>
      </c>
    </row>
    <row r="42" spans="1:38" s="2" customFormat="1" ht="26.25" customHeight="1" x14ac:dyDescent="0.25">
      <c r="A42" s="49" t="s">
        <v>71</v>
      </c>
      <c r="B42" s="49" t="s">
        <v>108</v>
      </c>
      <c r="C42" s="50" t="s">
        <v>109</v>
      </c>
      <c r="D42" s="51"/>
      <c r="E42" s="120">
        <v>0.49543672346135603</v>
      </c>
      <c r="F42" s="120">
        <v>1.1385718526320714</v>
      </c>
      <c r="G42" s="120">
        <v>7.91157749370156E-4</v>
      </c>
      <c r="H42" s="120">
        <v>1.398777940796993E-4</v>
      </c>
      <c r="I42" s="120">
        <v>1.478600494217727E-2</v>
      </c>
      <c r="J42" s="120">
        <v>1.478600494217727E-2</v>
      </c>
      <c r="K42" s="120">
        <v>1.478600494217727E-2</v>
      </c>
      <c r="L42" s="120" t="s">
        <v>429</v>
      </c>
      <c r="M42" s="120">
        <v>15.338880599395102</v>
      </c>
      <c r="N42" s="120">
        <v>9.2020591226978795E-5</v>
      </c>
      <c r="O42" s="120">
        <v>3.0950230588004142E-5</v>
      </c>
      <c r="P42" s="120">
        <v>1.0832580705801451E-5</v>
      </c>
      <c r="Q42" s="120" t="s">
        <v>429</v>
      </c>
      <c r="R42" s="120" t="s">
        <v>429</v>
      </c>
      <c r="S42" s="120" t="s">
        <v>429</v>
      </c>
      <c r="T42" s="120" t="s">
        <v>429</v>
      </c>
      <c r="U42" s="120" t="s">
        <v>429</v>
      </c>
      <c r="V42" s="120" t="s">
        <v>429</v>
      </c>
      <c r="W42" s="120">
        <v>4.3144851858443398E-2</v>
      </c>
      <c r="X42" s="120">
        <v>4.2040665198072799E-3</v>
      </c>
      <c r="Y42" s="120">
        <v>6.4905722552162501E-3</v>
      </c>
      <c r="Z42" s="120">
        <v>5.520840920368239E-3</v>
      </c>
      <c r="AA42" s="120">
        <v>5.262159743692975E-3</v>
      </c>
      <c r="AB42" s="120">
        <v>2.1477639439084744E-2</v>
      </c>
      <c r="AC42" s="120">
        <v>8.6289703716886778E-3</v>
      </c>
      <c r="AD42" s="120">
        <v>9.1300900181969039E-6</v>
      </c>
      <c r="AE42" s="31"/>
      <c r="AF42" s="133">
        <v>1547.5115294002071</v>
      </c>
      <c r="AG42" s="133">
        <v>0</v>
      </c>
      <c r="AH42" s="133">
        <v>0</v>
      </c>
      <c r="AI42" s="133">
        <v>80.797138549159726</v>
      </c>
      <c r="AJ42" s="133">
        <v>3.0356927843176305</v>
      </c>
      <c r="AK42" s="133"/>
      <c r="AL42" s="69" t="s">
        <v>50</v>
      </c>
    </row>
    <row r="43" spans="1:38" s="2" customFormat="1" ht="26.25" customHeight="1" x14ac:dyDescent="0.25">
      <c r="A43" s="49" t="s">
        <v>104</v>
      </c>
      <c r="B43" s="49" t="s">
        <v>110</v>
      </c>
      <c r="C43" s="50" t="s">
        <v>111</v>
      </c>
      <c r="D43" s="51"/>
      <c r="E43" s="120">
        <v>0.62411580761183905</v>
      </c>
      <c r="F43" s="120">
        <v>1.5167790269910846</v>
      </c>
      <c r="G43" s="120">
        <v>0.12919892101880148</v>
      </c>
      <c r="H43" s="120">
        <v>3.7402801467958872E-2</v>
      </c>
      <c r="I43" s="120">
        <v>0.40372489025417552</v>
      </c>
      <c r="J43" s="120">
        <v>0.45417938705145539</v>
      </c>
      <c r="K43" s="120">
        <v>0.50464376339050609</v>
      </c>
      <c r="L43" s="120" t="s">
        <v>429</v>
      </c>
      <c r="M43" s="120">
        <v>10.728448307339145</v>
      </c>
      <c r="N43" s="120">
        <v>0.16333583751417857</v>
      </c>
      <c r="O43" s="120">
        <v>4.9455507596938363E-2</v>
      </c>
      <c r="P43" s="120">
        <v>1.3667910765872518E-2</v>
      </c>
      <c r="Q43" s="120" t="s">
        <v>429</v>
      </c>
      <c r="R43" s="120" t="s">
        <v>429</v>
      </c>
      <c r="S43" s="120" t="s">
        <v>429</v>
      </c>
      <c r="T43" s="120" t="s">
        <v>429</v>
      </c>
      <c r="U43" s="120" t="s">
        <v>429</v>
      </c>
      <c r="V43" s="120" t="s">
        <v>429</v>
      </c>
      <c r="W43" s="120">
        <v>1.4033516479411505</v>
      </c>
      <c r="X43" s="120">
        <v>0.19213938268013409</v>
      </c>
      <c r="Y43" s="120">
        <v>0.29707462569150345</v>
      </c>
      <c r="Z43" s="120">
        <v>9.3766262014460325E-2</v>
      </c>
      <c r="AA43" s="120">
        <v>7.9658710604335242E-2</v>
      </c>
      <c r="AB43" s="120">
        <v>0.66263898099043295</v>
      </c>
      <c r="AC43" s="120">
        <v>0.55315358465131825</v>
      </c>
      <c r="AD43" s="120">
        <v>3.3934429702157376E-3</v>
      </c>
      <c r="AE43" s="31"/>
      <c r="AF43" s="133">
        <v>599.98195003534443</v>
      </c>
      <c r="AG43" s="133">
        <v>19.224590847783105</v>
      </c>
      <c r="AH43" s="133">
        <v>741.11036829407271</v>
      </c>
      <c r="AI43" s="133">
        <v>7048.4974585273594</v>
      </c>
      <c r="AJ43" s="133">
        <v>0</v>
      </c>
      <c r="AK43" s="133"/>
      <c r="AL43" s="69" t="s">
        <v>50</v>
      </c>
    </row>
    <row r="44" spans="1:38" s="2" customFormat="1" ht="26.25" customHeight="1" x14ac:dyDescent="0.25">
      <c r="A44" s="49" t="s">
        <v>71</v>
      </c>
      <c r="B44" s="49" t="s">
        <v>112</v>
      </c>
      <c r="C44" s="50" t="s">
        <v>113</v>
      </c>
      <c r="D44" s="51"/>
      <c r="E44" s="120">
        <v>7.4104425656481743</v>
      </c>
      <c r="F44" s="120">
        <v>1.3735807305472147</v>
      </c>
      <c r="G44" s="120">
        <v>5.5663892883394909E-3</v>
      </c>
      <c r="H44" s="120">
        <v>2.890891057059961E-3</v>
      </c>
      <c r="I44" s="120">
        <v>0.61968354663342495</v>
      </c>
      <c r="J44" s="120">
        <v>0.61968354663342495</v>
      </c>
      <c r="K44" s="120">
        <v>0.61968354663342495</v>
      </c>
      <c r="L44" s="120" t="s">
        <v>429</v>
      </c>
      <c r="M44" s="120">
        <v>8.8322884505765771</v>
      </c>
      <c r="N44" s="120">
        <v>2.4725973624463335E-4</v>
      </c>
      <c r="O44" s="120">
        <v>2.1831664803044284E-4</v>
      </c>
      <c r="P44" s="120">
        <v>7.6410826810655011E-5</v>
      </c>
      <c r="Q44" s="120" t="s">
        <v>429</v>
      </c>
      <c r="R44" s="120" t="s">
        <v>429</v>
      </c>
      <c r="S44" s="120" t="s">
        <v>429</v>
      </c>
      <c r="T44" s="120" t="s">
        <v>429</v>
      </c>
      <c r="U44" s="120" t="s">
        <v>429</v>
      </c>
      <c r="V44" s="120" t="s">
        <v>429</v>
      </c>
      <c r="W44" s="120">
        <v>0.10495850637853771</v>
      </c>
      <c r="X44" s="120">
        <v>5.7057216629995003E-3</v>
      </c>
      <c r="Y44" s="120">
        <v>2.9198406993859016E-2</v>
      </c>
      <c r="Z44" s="120">
        <v>3.2138432546147885E-2</v>
      </c>
      <c r="AA44" s="120">
        <v>8.5150357751706211E-3</v>
      </c>
      <c r="AB44" s="120">
        <v>7.5557596978177016E-2</v>
      </c>
      <c r="AC44" s="120">
        <v>2.0991701275707538E-2</v>
      </c>
      <c r="AD44" s="120">
        <v>1.4704930572812696E-5</v>
      </c>
      <c r="AE44" s="31"/>
      <c r="AF44" s="133">
        <v>10915.832401522142</v>
      </c>
      <c r="AG44" s="133"/>
      <c r="AH44" s="133"/>
      <c r="AI44" s="133">
        <v>658.0215165593911</v>
      </c>
      <c r="AJ44" s="133">
        <v>40.869324481222307</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8.25822991389491E-2</v>
      </c>
      <c r="F47" s="120">
        <v>1.5634393862389313E-2</v>
      </c>
      <c r="G47" s="120">
        <v>1.5249162961331849E-2</v>
      </c>
      <c r="H47" s="120">
        <v>1.0605677052789185E-4</v>
      </c>
      <c r="I47" s="120">
        <v>1.6799404518307432E-2</v>
      </c>
      <c r="J47" s="120">
        <v>1.6799404518307432E-2</v>
      </c>
      <c r="K47" s="120">
        <v>1.6799404518307432E-2</v>
      </c>
      <c r="L47" s="120" t="s">
        <v>429</v>
      </c>
      <c r="M47" s="120">
        <v>0.29484722369166383</v>
      </c>
      <c r="N47" s="120">
        <v>1.3637072952342624E-5</v>
      </c>
      <c r="O47" s="120">
        <v>1.3637072952342624E-5</v>
      </c>
      <c r="P47" s="120">
        <v>4.7729755333199192E-6</v>
      </c>
      <c r="Q47" s="120" t="s">
        <v>429</v>
      </c>
      <c r="R47" s="120" t="s">
        <v>429</v>
      </c>
      <c r="S47" s="120" t="s">
        <v>429</v>
      </c>
      <c r="T47" s="120" t="s">
        <v>429</v>
      </c>
      <c r="U47" s="120" t="s">
        <v>429</v>
      </c>
      <c r="V47" s="120" t="s">
        <v>429</v>
      </c>
      <c r="W47" s="120">
        <v>2.0914648043060993E-4</v>
      </c>
      <c r="X47" s="120">
        <v>1.1034795686186052E-5</v>
      </c>
      <c r="Y47" s="120">
        <v>6.6821818321904355E-5</v>
      </c>
      <c r="Z47" s="120">
        <v>7.4668784143192175E-5</v>
      </c>
      <c r="AA47" s="120">
        <v>1.7165237734067186E-5</v>
      </c>
      <c r="AB47" s="120">
        <v>1.6969063588534973E-4</v>
      </c>
      <c r="AC47" s="120">
        <v>4.1829296086121992E-5</v>
      </c>
      <c r="AD47" s="120">
        <v>1.3352110549636902E-8</v>
      </c>
      <c r="AE47" s="31"/>
      <c r="AF47" s="133">
        <v>681.85364761713129</v>
      </c>
      <c r="AG47" s="133">
        <v>0</v>
      </c>
      <c r="AH47" s="133">
        <v>0</v>
      </c>
      <c r="AI47" s="133">
        <v>1.5277624029650521</v>
      </c>
      <c r="AJ47" s="133">
        <v>9.773217161168718E-2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6.2155112609000009E-2</v>
      </c>
      <c r="J48" s="120">
        <v>0.19687205614600001</v>
      </c>
      <c r="K48" s="120">
        <v>0.41620169998800011</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1.351836</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0.48060000000000003</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0.79201712599999985</v>
      </c>
      <c r="AL51" s="69" t="s">
        <v>131</v>
      </c>
    </row>
    <row r="52" spans="1:38" s="2" customFormat="1" ht="26.25" customHeight="1" x14ac:dyDescent="0.25">
      <c r="A52" s="49" t="s">
        <v>120</v>
      </c>
      <c r="B52" s="52" t="s">
        <v>132</v>
      </c>
      <c r="C52" s="28" t="s">
        <v>393</v>
      </c>
      <c r="D52" s="55"/>
      <c r="E52" s="120" t="s">
        <v>431</v>
      </c>
      <c r="F52" s="120">
        <v>0.64</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8.1844789999999996</v>
      </c>
      <c r="AL52" s="69" t="s">
        <v>133</v>
      </c>
    </row>
    <row r="53" spans="1:38" s="2" customFormat="1" ht="26.25" customHeight="1" x14ac:dyDescent="0.25">
      <c r="A53" s="49" t="s">
        <v>120</v>
      </c>
      <c r="B53" s="52" t="s">
        <v>134</v>
      </c>
      <c r="C53" s="28" t="s">
        <v>135</v>
      </c>
      <c r="D53" s="55"/>
      <c r="E53" s="120" t="s">
        <v>431</v>
      </c>
      <c r="F53" s="120">
        <v>0.69275053500000006</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1.6379999999999999</v>
      </c>
      <c r="AL53" s="69" t="s">
        <v>136</v>
      </c>
    </row>
    <row r="54" spans="1:38" s="2" customFormat="1" ht="37.5" customHeight="1" x14ac:dyDescent="0.25">
      <c r="A54" s="49" t="s">
        <v>120</v>
      </c>
      <c r="B54" s="52" t="s">
        <v>137</v>
      </c>
      <c r="C54" s="28" t="s">
        <v>138</v>
      </c>
      <c r="D54" s="55"/>
      <c r="E54" s="120" t="s">
        <v>431</v>
      </c>
      <c r="F54" s="120">
        <v>0.45936664429541829</v>
      </c>
      <c r="G54" s="120">
        <v>2.3E-2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1253</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4.3832250000000014E-5</v>
      </c>
      <c r="I56" s="120" t="s">
        <v>431</v>
      </c>
      <c r="J56" s="120" t="s">
        <v>431</v>
      </c>
      <c r="K56" s="120" t="s">
        <v>431</v>
      </c>
      <c r="L56" s="120" t="s">
        <v>429</v>
      </c>
      <c r="M56" s="120" t="s">
        <v>431</v>
      </c>
      <c r="N56" s="120" t="s">
        <v>431</v>
      </c>
      <c r="O56" s="120" t="s">
        <v>431</v>
      </c>
      <c r="P56" s="120">
        <v>9.183900000000002E-6</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4.5391362047999997E-2</v>
      </c>
      <c r="J57" s="120">
        <v>5.1065282303999995E-2</v>
      </c>
      <c r="K57" s="120">
        <v>5.6739202559999993E-2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3299.9740000000002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6.161281113E-2</v>
      </c>
      <c r="J58" s="120">
        <v>8.5310046180000002E-2</v>
      </c>
      <c r="K58" s="120">
        <v>9.4788940200000005E-2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772.52599999999995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480.78075000000001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0.54689806320237799</v>
      </c>
      <c r="J60" s="120">
        <v>4.7379287594440003</v>
      </c>
      <c r="K60" s="120">
        <v>10.106005274841687</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0.12589572807039393</v>
      </c>
      <c r="J61" s="120">
        <v>1.2589572807039393</v>
      </c>
      <c r="K61" s="120">
        <v>2.5179145614078786</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14520845.221498722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0.22009999999999999</v>
      </c>
      <c r="F64" s="120" t="s">
        <v>433</v>
      </c>
      <c r="G64" s="120" t="s">
        <v>433</v>
      </c>
      <c r="H64" s="120">
        <v>1.09E-2</v>
      </c>
      <c r="I64" s="120" t="s">
        <v>431</v>
      </c>
      <c r="J64" s="120" t="s">
        <v>431</v>
      </c>
      <c r="K64" s="120" t="s">
        <v>431</v>
      </c>
      <c r="L64" s="120" t="s">
        <v>429</v>
      </c>
      <c r="M64" s="120">
        <v>1.78E-2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551.11838571428575</v>
      </c>
      <c r="AL64" s="69" t="s">
        <v>161</v>
      </c>
    </row>
    <row r="65" spans="1:38" s="2" customFormat="1" ht="26.25" customHeight="1" x14ac:dyDescent="0.25">
      <c r="A65" s="49" t="s">
        <v>54</v>
      </c>
      <c r="B65" s="52" t="s">
        <v>162</v>
      </c>
      <c r="C65" s="50" t="s">
        <v>163</v>
      </c>
      <c r="D65" s="51"/>
      <c r="E65" s="120">
        <v>7.4900000000000008E-2</v>
      </c>
      <c r="F65" s="120" t="s">
        <v>431</v>
      </c>
      <c r="G65" s="120" t="s">
        <v>431</v>
      </c>
      <c r="H65" s="120">
        <v>3.8999999999999998E-3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567.50715000000002</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36.752000000000002</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8.8400000000000006E-2</v>
      </c>
      <c r="F70" s="120">
        <v>0.32717000000000002</v>
      </c>
      <c r="G70" s="120">
        <v>0.36540697007701861</v>
      </c>
      <c r="H70" s="120">
        <v>7.1899999999999992E-2</v>
      </c>
      <c r="I70" s="120">
        <v>0.14376493268680299</v>
      </c>
      <c r="J70" s="120">
        <v>0.27278635761261183</v>
      </c>
      <c r="K70" s="120">
        <v>0.46539983826626286</v>
      </c>
      <c r="L70" s="120" t="s">
        <v>429</v>
      </c>
      <c r="M70" s="120">
        <v>11.0678</v>
      </c>
      <c r="N70" s="120">
        <v>8.2993021882099235E-4</v>
      </c>
      <c r="O70" s="120">
        <v>6.639441750567939E-4</v>
      </c>
      <c r="P70" s="120">
        <v>8.9550563428702424E-5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8.0997291528489626E-2</v>
      </c>
      <c r="F72" s="120">
        <v>0.24596785675748764</v>
      </c>
      <c r="G72" s="120">
        <v>4.8043182352146149E-2</v>
      </c>
      <c r="H72" s="120" t="s">
        <v>433</v>
      </c>
      <c r="I72" s="120">
        <v>0.21134399999999995</v>
      </c>
      <c r="J72" s="120">
        <v>0.46995200000000004</v>
      </c>
      <c r="K72" s="120">
        <v>0.66415999999999997</v>
      </c>
      <c r="L72" s="120" t="s">
        <v>429</v>
      </c>
      <c r="M72" s="120">
        <v>1.8727039354630797</v>
      </c>
      <c r="N72" s="120">
        <v>6.7263749576641043</v>
      </c>
      <c r="O72" s="120">
        <v>0.22456714052923715</v>
      </c>
      <c r="P72" s="120">
        <v>0.31470466976048161</v>
      </c>
      <c r="Q72" s="120" t="s">
        <v>429</v>
      </c>
      <c r="R72" s="120" t="s">
        <v>429</v>
      </c>
      <c r="S72" s="120" t="s">
        <v>429</v>
      </c>
      <c r="T72" s="120" t="s">
        <v>429</v>
      </c>
      <c r="U72" s="120" t="s">
        <v>429</v>
      </c>
      <c r="V72" s="120" t="s">
        <v>429</v>
      </c>
      <c r="W72" s="120">
        <v>2.9265960571999998</v>
      </c>
      <c r="X72" s="120">
        <v>4.9538265418113757E-2</v>
      </c>
      <c r="Y72" s="120">
        <v>5.7053311830890872E-2</v>
      </c>
      <c r="Z72" s="120">
        <v>4.037079872439165E-2</v>
      </c>
      <c r="AA72" s="120">
        <v>3.7983157128457068E-2</v>
      </c>
      <c r="AB72" s="120">
        <v>0.18494553310185333</v>
      </c>
      <c r="AC72" s="120">
        <v>3.7913084108697372</v>
      </c>
      <c r="AD72" s="120">
        <v>32.681622499999996</v>
      </c>
      <c r="AE72" s="31"/>
      <c r="AF72" s="133"/>
      <c r="AG72" s="133"/>
      <c r="AH72" s="133"/>
      <c r="AI72" s="133"/>
      <c r="AJ72" s="133"/>
      <c r="AK72" s="133">
        <v>6766.1610000000001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2.5899170000000019E-3</v>
      </c>
      <c r="J74" s="120">
        <v>6.5925160000000049E-3</v>
      </c>
      <c r="K74" s="120">
        <v>9.4178800000000069E-3</v>
      </c>
      <c r="L74" s="120" t="s">
        <v>429</v>
      </c>
      <c r="M74" s="120" t="s">
        <v>431</v>
      </c>
      <c r="N74" s="120">
        <v>9.4178799999999993E-2</v>
      </c>
      <c r="O74" s="120" t="s">
        <v>431</v>
      </c>
      <c r="P74" s="120" t="s">
        <v>431</v>
      </c>
      <c r="Q74" s="120" t="s">
        <v>429</v>
      </c>
      <c r="R74" s="120" t="s">
        <v>429</v>
      </c>
      <c r="S74" s="120" t="s">
        <v>429</v>
      </c>
      <c r="T74" s="120" t="s">
        <v>429</v>
      </c>
      <c r="U74" s="120" t="s">
        <v>429</v>
      </c>
      <c r="V74" s="120" t="s">
        <v>429</v>
      </c>
      <c r="W74" s="120">
        <v>3.2962579999999999</v>
      </c>
      <c r="X74" s="120" t="s">
        <v>434</v>
      </c>
      <c r="Y74" s="120" t="s">
        <v>434</v>
      </c>
      <c r="Z74" s="120" t="s">
        <v>434</v>
      </c>
      <c r="AA74" s="120" t="s">
        <v>434</v>
      </c>
      <c r="AB74" s="120" t="s">
        <v>434</v>
      </c>
      <c r="AC74" s="120">
        <v>1.648129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1.9519200000000001E-4</v>
      </c>
      <c r="J76" s="120">
        <v>3.9038400000000002E-4</v>
      </c>
      <c r="K76" s="120">
        <v>4.8798E-4</v>
      </c>
      <c r="L76" s="120" t="s">
        <v>429</v>
      </c>
      <c r="M76" s="120" t="s">
        <v>431</v>
      </c>
      <c r="N76" s="120">
        <v>0.58557599999999999</v>
      </c>
      <c r="O76" s="120">
        <v>4.8798000000000001E-3</v>
      </c>
      <c r="P76" s="120" t="s">
        <v>434</v>
      </c>
      <c r="Q76" s="120" t="s">
        <v>429</v>
      </c>
      <c r="R76" s="120" t="s">
        <v>429</v>
      </c>
      <c r="S76" s="120" t="s">
        <v>429</v>
      </c>
      <c r="T76" s="120" t="s">
        <v>429</v>
      </c>
      <c r="U76" s="120" t="s">
        <v>429</v>
      </c>
      <c r="V76" s="120" t="s">
        <v>429</v>
      </c>
      <c r="W76" s="120">
        <v>7.3196999999999998E-2</v>
      </c>
      <c r="X76" s="120" t="s">
        <v>431</v>
      </c>
      <c r="Y76" s="120" t="s">
        <v>431</v>
      </c>
      <c r="Z76" s="120" t="s">
        <v>431</v>
      </c>
      <c r="AA76" s="120" t="s">
        <v>431</v>
      </c>
      <c r="AB76" s="120" t="s">
        <v>431</v>
      </c>
      <c r="AC76" s="120" t="s">
        <v>431</v>
      </c>
      <c r="AD76" s="120">
        <v>6.343740000000001E-5</v>
      </c>
      <c r="AE76" s="31"/>
      <c r="AF76" s="133"/>
      <c r="AG76" s="133"/>
      <c r="AH76" s="133"/>
      <c r="AI76" s="133"/>
      <c r="AJ76" s="133"/>
      <c r="AK76" s="133">
        <v>24.399000000000001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0.14685263999999998</v>
      </c>
      <c r="H78" s="120" t="s">
        <v>431</v>
      </c>
      <c r="I78" s="120">
        <v>2.1137879999999997E-4</v>
      </c>
      <c r="J78" s="120">
        <v>2.7812999999999997E-4</v>
      </c>
      <c r="K78" s="120">
        <v>3.5600639999999999E-4</v>
      </c>
      <c r="L78" s="120" t="s">
        <v>429</v>
      </c>
      <c r="M78" s="120" t="s">
        <v>434</v>
      </c>
      <c r="N78" s="120">
        <v>7.5540108000000002E-3</v>
      </c>
      <c r="O78" s="120">
        <v>1.8912839999999997E-4</v>
      </c>
      <c r="P78" s="120">
        <v>8.0101440000000003E-3</v>
      </c>
      <c r="Q78" s="120" t="s">
        <v>429</v>
      </c>
      <c r="R78" s="120" t="s">
        <v>429</v>
      </c>
      <c r="S78" s="120" t="s">
        <v>429</v>
      </c>
      <c r="T78" s="120" t="s">
        <v>429</v>
      </c>
      <c r="U78" s="120" t="s">
        <v>429</v>
      </c>
      <c r="V78" s="120" t="s">
        <v>429</v>
      </c>
      <c r="W78" s="120">
        <v>0.40050720000000001</v>
      </c>
      <c r="X78" s="120" t="s">
        <v>434</v>
      </c>
      <c r="Y78" s="120" t="s">
        <v>434</v>
      </c>
      <c r="Z78" s="120" t="s">
        <v>434</v>
      </c>
      <c r="AA78" s="120" t="s">
        <v>434</v>
      </c>
      <c r="AB78" s="120" t="s">
        <v>434</v>
      </c>
      <c r="AC78" s="120">
        <v>0.1446276</v>
      </c>
      <c r="AD78" s="120">
        <v>4.1163240000000002E-4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2.5978835443979206E-2</v>
      </c>
      <c r="F80" s="120">
        <v>0.20420762072195917</v>
      </c>
      <c r="G80" s="120">
        <v>2.4578232614105395E-3</v>
      </c>
      <c r="H80" s="120" t="s">
        <v>431</v>
      </c>
      <c r="I80" s="120" t="s">
        <v>434</v>
      </c>
      <c r="J80" s="120" t="s">
        <v>434</v>
      </c>
      <c r="K80" s="120" t="s">
        <v>434</v>
      </c>
      <c r="L80" s="120" t="s">
        <v>429</v>
      </c>
      <c r="M80" s="120">
        <v>0.13122536525309561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14.653348292708959</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18.736679795625001</v>
      </c>
      <c r="AL82" s="69" t="s">
        <v>220</v>
      </c>
    </row>
    <row r="83" spans="1:38" s="2" customFormat="1" ht="26.25" customHeight="1" x14ac:dyDescent="0.25">
      <c r="A83" s="49" t="s">
        <v>54</v>
      </c>
      <c r="B83" s="58" t="s">
        <v>212</v>
      </c>
      <c r="C83" s="28" t="s">
        <v>213</v>
      </c>
      <c r="D83" s="51"/>
      <c r="E83" s="120" t="s">
        <v>431</v>
      </c>
      <c r="F83" s="120">
        <v>1.9463799103418784E-2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1297.5866068945854</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8.2619077106572316</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38.136568546441275</v>
      </c>
      <c r="AL85" s="69" t="s">
        <v>217</v>
      </c>
    </row>
    <row r="86" spans="1:38" s="2" customFormat="1" ht="26.25" customHeight="1" x14ac:dyDescent="0.25">
      <c r="A86" s="49" t="s">
        <v>209</v>
      </c>
      <c r="B86" s="28" t="s">
        <v>218</v>
      </c>
      <c r="C86" s="50" t="s">
        <v>219</v>
      </c>
      <c r="D86" s="51"/>
      <c r="E86" s="120" t="s">
        <v>431</v>
      </c>
      <c r="F86" s="120">
        <v>3.0024545257933641</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9.4673260776004415</v>
      </c>
      <c r="AL86" s="69" t="s">
        <v>220</v>
      </c>
    </row>
    <row r="87" spans="1:38" s="2" customFormat="1" ht="26.25" customHeight="1" x14ac:dyDescent="0.25">
      <c r="A87" s="49" t="s">
        <v>209</v>
      </c>
      <c r="B87" s="28" t="s">
        <v>221</v>
      </c>
      <c r="C87" s="50" t="s">
        <v>222</v>
      </c>
      <c r="D87" s="51"/>
      <c r="E87" s="120" t="s">
        <v>431</v>
      </c>
      <c r="F87" s="120">
        <v>3.9824188034188031E-2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6.6470884747463516E-2</v>
      </c>
      <c r="AL87" s="69" t="s">
        <v>220</v>
      </c>
    </row>
    <row r="88" spans="1:38" s="2" customFormat="1" ht="26.25" customHeight="1" x14ac:dyDescent="0.25">
      <c r="A88" s="49" t="s">
        <v>209</v>
      </c>
      <c r="B88" s="28" t="s">
        <v>223</v>
      </c>
      <c r="C88" s="50" t="s">
        <v>224</v>
      </c>
      <c r="D88" s="51"/>
      <c r="E88" s="120" t="s">
        <v>431</v>
      </c>
      <c r="F88" s="120">
        <v>2.6789589114677721</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31.046029717566253</v>
      </c>
      <c r="AL88" s="69" t="s">
        <v>413</v>
      </c>
    </row>
    <row r="89" spans="1:38" s="2" customFormat="1" ht="26.25" customHeight="1" x14ac:dyDescent="0.25">
      <c r="A89" s="49" t="s">
        <v>209</v>
      </c>
      <c r="B89" s="28" t="s">
        <v>225</v>
      </c>
      <c r="C89" s="50" t="s">
        <v>226</v>
      </c>
      <c r="D89" s="51"/>
      <c r="E89" s="120" t="s">
        <v>431</v>
      </c>
      <c r="F89" s="120">
        <v>1.1784874377462051</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11.960747106864675</v>
      </c>
      <c r="AL89" s="69" t="s">
        <v>413</v>
      </c>
    </row>
    <row r="90" spans="1:38" s="7" customFormat="1" ht="26.25" customHeight="1" x14ac:dyDescent="0.25">
      <c r="A90" s="49" t="s">
        <v>209</v>
      </c>
      <c r="B90" s="28" t="s">
        <v>227</v>
      </c>
      <c r="C90" s="50" t="s">
        <v>228</v>
      </c>
      <c r="D90" s="51"/>
      <c r="E90" s="120" t="s">
        <v>431</v>
      </c>
      <c r="F90" s="120">
        <v>1.0527858486572803</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2.3114495878215511</v>
      </c>
      <c r="AL90" s="69" t="s">
        <v>413</v>
      </c>
    </row>
    <row r="91" spans="1:38" s="2" customFormat="1" ht="26.25" customHeight="1" x14ac:dyDescent="0.25">
      <c r="A91" s="49" t="s">
        <v>209</v>
      </c>
      <c r="B91" s="52" t="s">
        <v>405</v>
      </c>
      <c r="C91" s="28" t="s">
        <v>229</v>
      </c>
      <c r="D91" s="51"/>
      <c r="E91" s="120">
        <v>2.5129558691799999E-2</v>
      </c>
      <c r="F91" s="120">
        <v>6.6515131918839995E-2</v>
      </c>
      <c r="G91" s="120">
        <v>4.5593423199999988E-3</v>
      </c>
      <c r="H91" s="120">
        <v>5.9032602781650005E-2</v>
      </c>
      <c r="I91" s="120">
        <v>0.449470137017</v>
      </c>
      <c r="J91" s="120">
        <v>0.521906310697</v>
      </c>
      <c r="K91" s="120">
        <v>0.53686759625699998</v>
      </c>
      <c r="L91" s="120" t="s">
        <v>429</v>
      </c>
      <c r="M91" s="120">
        <v>0.76802252079009981</v>
      </c>
      <c r="N91" s="120">
        <v>1.183617344</v>
      </c>
      <c r="O91" s="120">
        <v>7.6445477275399992E-2</v>
      </c>
      <c r="P91" s="120">
        <v>8.6053811999999992E-5</v>
      </c>
      <c r="Q91" s="120" t="s">
        <v>429</v>
      </c>
      <c r="R91" s="120" t="s">
        <v>429</v>
      </c>
      <c r="S91" s="120" t="s">
        <v>429</v>
      </c>
      <c r="T91" s="120" t="s">
        <v>429</v>
      </c>
      <c r="U91" s="120" t="s">
        <v>429</v>
      </c>
      <c r="V91" s="120" t="s">
        <v>429</v>
      </c>
      <c r="W91" s="120">
        <v>1.3742795851000001E-3</v>
      </c>
      <c r="X91" s="120">
        <v>1.5254503394609999E-3</v>
      </c>
      <c r="Y91" s="120">
        <v>6.1842581329500006E-4</v>
      </c>
      <c r="Z91" s="120">
        <v>6.1842581329500006E-4</v>
      </c>
      <c r="AA91" s="120">
        <v>6.1842581329500006E-4</v>
      </c>
      <c r="AB91" s="120">
        <v>3.3807277793460001E-3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2.5606896437182045</v>
      </c>
      <c r="G93" s="120" t="s">
        <v>431</v>
      </c>
      <c r="H93" s="120" t="s">
        <v>431</v>
      </c>
      <c r="I93" s="120">
        <v>3.0356493179999993E-4</v>
      </c>
      <c r="J93" s="120">
        <v>9.0979667429999999E-4</v>
      </c>
      <c r="K93" s="120">
        <v>1.9210810329E-3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0.18479893415713766</v>
      </c>
      <c r="J95" s="120">
        <v>0.46199733539284416</v>
      </c>
      <c r="K95" s="120">
        <v>1.1549933384821103</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0.1019125167521195</v>
      </c>
      <c r="F99" s="120">
        <v>10.267407233953355</v>
      </c>
      <c r="G99" s="120" t="s">
        <v>431</v>
      </c>
      <c r="H99" s="120">
        <v>7.91563377822464</v>
      </c>
      <c r="I99" s="120">
        <v>1.26868745E-2</v>
      </c>
      <c r="J99" s="120">
        <v>5.7090935249999995E-2</v>
      </c>
      <c r="K99" s="120">
        <v>0.126868745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539.86699999999996</v>
      </c>
      <c r="AL99" s="69" t="s">
        <v>246</v>
      </c>
    </row>
    <row r="100" spans="1:38" s="2" customFormat="1" ht="26.25" customHeight="1" x14ac:dyDescent="0.25">
      <c r="A100" s="49" t="s">
        <v>244</v>
      </c>
      <c r="B100" s="49" t="s">
        <v>247</v>
      </c>
      <c r="C100" s="50" t="s">
        <v>409</v>
      </c>
      <c r="D100" s="60"/>
      <c r="E100" s="120">
        <v>0.13673638578821939</v>
      </c>
      <c r="F100" s="120">
        <v>14.428516551188023</v>
      </c>
      <c r="G100" s="120" t="s">
        <v>431</v>
      </c>
      <c r="H100" s="120">
        <v>9.9246721811015224</v>
      </c>
      <c r="I100" s="120">
        <v>3.3241313999999994E-2</v>
      </c>
      <c r="J100" s="120">
        <v>0.14958591300000001</v>
      </c>
      <c r="K100" s="120">
        <v>0.33241313999999994</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1414.5239999999999</v>
      </c>
      <c r="AL100" s="69" t="s">
        <v>246</v>
      </c>
    </row>
    <row r="101" spans="1:38" s="2" customFormat="1" ht="26.25" customHeight="1" x14ac:dyDescent="0.25">
      <c r="A101" s="49" t="s">
        <v>244</v>
      </c>
      <c r="B101" s="49" t="s">
        <v>248</v>
      </c>
      <c r="C101" s="50" t="s">
        <v>249</v>
      </c>
      <c r="D101" s="60"/>
      <c r="E101" s="120">
        <v>4.0521514988499999E-2</v>
      </c>
      <c r="F101" s="120">
        <v>0.12249152600723698</v>
      </c>
      <c r="G101" s="120" t="s">
        <v>431</v>
      </c>
      <c r="H101" s="120">
        <v>0.90956664429614276</v>
      </c>
      <c r="I101" s="120">
        <v>8.8919534999999991E-3</v>
      </c>
      <c r="J101" s="120">
        <v>4.001379075E-2</v>
      </c>
      <c r="K101" s="120">
        <v>8.891953499999998E-2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378.38099999999997</v>
      </c>
      <c r="AL101" s="69" t="s">
        <v>246</v>
      </c>
    </row>
    <row r="102" spans="1:38" s="2" customFormat="1" ht="26.25" customHeight="1" x14ac:dyDescent="0.25">
      <c r="A102" s="49" t="s">
        <v>244</v>
      </c>
      <c r="B102" s="49" t="s">
        <v>250</v>
      </c>
      <c r="C102" s="50" t="s">
        <v>387</v>
      </c>
      <c r="D102" s="60"/>
      <c r="E102" s="120">
        <v>1.3609654960488679E-2</v>
      </c>
      <c r="F102" s="120">
        <v>1.0516074950536241</v>
      </c>
      <c r="G102" s="120" t="s">
        <v>431</v>
      </c>
      <c r="H102" s="120">
        <v>5.7582052336613128</v>
      </c>
      <c r="I102" s="120">
        <v>2.6259120137500001E-2</v>
      </c>
      <c r="J102" s="120">
        <v>0.11816604061875002</v>
      </c>
      <c r="K102" s="120">
        <v>0.26259120137500003</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2792.8029999999999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1.1954230439047623E-2</v>
      </c>
      <c r="F104" s="120">
        <v>2.7109852446434057E-2</v>
      </c>
      <c r="G104" s="120" t="s">
        <v>431</v>
      </c>
      <c r="H104" s="120">
        <v>0.25201604200380956</v>
      </c>
      <c r="I104" s="120">
        <v>1.2617087499999999E-3</v>
      </c>
      <c r="J104" s="120">
        <v>5.6776893750000012E-3</v>
      </c>
      <c r="K104" s="120">
        <v>1.2617087500000001E-2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82.734999999999999</v>
      </c>
      <c r="AL104" s="69" t="s">
        <v>246</v>
      </c>
    </row>
    <row r="105" spans="1:38" s="2" customFormat="1" ht="26.25" customHeight="1" x14ac:dyDescent="0.25">
      <c r="A105" s="49" t="s">
        <v>244</v>
      </c>
      <c r="B105" s="49" t="s">
        <v>255</v>
      </c>
      <c r="C105" s="50" t="s">
        <v>256</v>
      </c>
      <c r="D105" s="60"/>
      <c r="E105" s="120">
        <v>6.5831477942857153E-2</v>
      </c>
      <c r="F105" s="120">
        <v>0.25962889918222204</v>
      </c>
      <c r="G105" s="120" t="s">
        <v>431</v>
      </c>
      <c r="H105" s="120">
        <v>1.5885736845714287</v>
      </c>
      <c r="I105" s="120">
        <v>1.83E-3</v>
      </c>
      <c r="J105" s="120">
        <v>8.2349999999999993E-3</v>
      </c>
      <c r="K105" s="120">
        <v>1.83E-2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120</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0.12580281737011198</v>
      </c>
      <c r="F107" s="120">
        <v>0.46443031546961927</v>
      </c>
      <c r="G107" s="120" t="s">
        <v>431</v>
      </c>
      <c r="H107" s="120">
        <v>1.389042111714202</v>
      </c>
      <c r="I107" s="120">
        <v>1.424851616E-2</v>
      </c>
      <c r="J107" s="120">
        <v>6.4118322719999996E-2</v>
      </c>
      <c r="K107" s="120">
        <v>0.14248516159999999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9075.4879999999994</v>
      </c>
      <c r="AL107" s="69" t="s">
        <v>246</v>
      </c>
    </row>
    <row r="108" spans="1:38" s="2" customFormat="1" ht="26.25" customHeight="1" x14ac:dyDescent="0.25">
      <c r="A108" s="49" t="s">
        <v>244</v>
      </c>
      <c r="B108" s="49" t="s">
        <v>260</v>
      </c>
      <c r="C108" s="50" t="s">
        <v>381</v>
      </c>
      <c r="D108" s="60"/>
      <c r="E108" s="120">
        <v>4.2026627204975707E-2</v>
      </c>
      <c r="F108" s="120">
        <v>0.51863186422856056</v>
      </c>
      <c r="G108" s="120" t="s">
        <v>431</v>
      </c>
      <c r="H108" s="120">
        <v>0.77639709925534239</v>
      </c>
      <c r="I108" s="120">
        <v>1.2041383470000002E-2</v>
      </c>
      <c r="J108" s="120">
        <v>5.4186225615E-2</v>
      </c>
      <c r="K108" s="120">
        <v>0.1204138347</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7669.6710000000003</v>
      </c>
      <c r="AL108" s="69" t="s">
        <v>246</v>
      </c>
    </row>
    <row r="109" spans="1:38" s="2" customFormat="1" ht="26.25" customHeight="1" x14ac:dyDescent="0.25">
      <c r="A109" s="49" t="s">
        <v>244</v>
      </c>
      <c r="B109" s="49" t="s">
        <v>261</v>
      </c>
      <c r="C109" s="50" t="s">
        <v>382</v>
      </c>
      <c r="D109" s="60"/>
      <c r="E109" s="120">
        <v>1.2073440662512385E-2</v>
      </c>
      <c r="F109" s="120">
        <v>0.12987012328399206</v>
      </c>
      <c r="G109" s="120" t="s">
        <v>431</v>
      </c>
      <c r="H109" s="120">
        <v>0.31393031545854255</v>
      </c>
      <c r="I109" s="120">
        <v>9.2664382999999993E-4</v>
      </c>
      <c r="J109" s="120">
        <v>4.169897235E-3</v>
      </c>
      <c r="K109" s="120">
        <v>9.2664382999999989E-3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590.21900000000005</v>
      </c>
      <c r="AL109" s="69" t="s">
        <v>246</v>
      </c>
    </row>
    <row r="110" spans="1:38" s="2" customFormat="1" ht="26.25" customHeight="1" x14ac:dyDescent="0.25">
      <c r="A110" s="49" t="s">
        <v>244</v>
      </c>
      <c r="B110" s="49" t="s">
        <v>262</v>
      </c>
      <c r="C110" s="50" t="s">
        <v>383</v>
      </c>
      <c r="D110" s="60"/>
      <c r="E110" s="120">
        <v>9.8971519987348967E-4</v>
      </c>
      <c r="F110" s="120">
        <v>7.0278750241574064E-3</v>
      </c>
      <c r="G110" s="120" t="s">
        <v>431</v>
      </c>
      <c r="H110" s="120">
        <v>2.8014711662091029E-2</v>
      </c>
      <c r="I110" s="120">
        <v>1.9684817000000001E-4</v>
      </c>
      <c r="J110" s="120">
        <v>8.8581676499999997E-4</v>
      </c>
      <c r="K110" s="120">
        <v>1.9684817E-3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125.381</v>
      </c>
      <c r="AL110" s="69" t="s">
        <v>246</v>
      </c>
    </row>
    <row r="111" spans="1:38" s="2" customFormat="1" ht="26.25" customHeight="1" x14ac:dyDescent="0.25">
      <c r="A111" s="49" t="s">
        <v>244</v>
      </c>
      <c r="B111" s="49" t="s">
        <v>263</v>
      </c>
      <c r="C111" s="50" t="s">
        <v>377</v>
      </c>
      <c r="D111" s="60"/>
      <c r="E111" s="120">
        <v>1.3568041013333335E-3</v>
      </c>
      <c r="F111" s="120">
        <v>4.1014509184161673E-3</v>
      </c>
      <c r="G111" s="120" t="s">
        <v>431</v>
      </c>
      <c r="H111" s="120">
        <v>3.0455518599619053E-2</v>
      </c>
      <c r="I111" s="120">
        <v>6.4646320000000013E-5</v>
      </c>
      <c r="J111" s="120">
        <v>2.9090844000000002E-4</v>
      </c>
      <c r="K111" s="120">
        <v>6.4646319999999997E-4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41.176000000000002</v>
      </c>
      <c r="AL111" s="69" t="s">
        <v>246</v>
      </c>
    </row>
    <row r="112" spans="1:38" s="2" customFormat="1" ht="26.25" customHeight="1" x14ac:dyDescent="0.25">
      <c r="A112" s="49" t="s">
        <v>264</v>
      </c>
      <c r="B112" s="49" t="s">
        <v>265</v>
      </c>
      <c r="C112" s="50" t="s">
        <v>266</v>
      </c>
      <c r="D112" s="51"/>
      <c r="E112" s="120">
        <v>5.0574999999999992</v>
      </c>
      <c r="F112" s="120" t="s">
        <v>431</v>
      </c>
      <c r="G112" s="120" t="s">
        <v>431</v>
      </c>
      <c r="H112" s="120">
        <v>5.6591156169512491</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126437499.99999999</v>
      </c>
      <c r="AL112" s="69" t="s">
        <v>419</v>
      </c>
    </row>
    <row r="113" spans="1:38" s="2" customFormat="1" ht="26.25" customHeight="1" x14ac:dyDescent="0.25">
      <c r="A113" s="49" t="s">
        <v>264</v>
      </c>
      <c r="B113" s="61" t="s">
        <v>267</v>
      </c>
      <c r="C113" s="62" t="s">
        <v>268</v>
      </c>
      <c r="D113" s="51"/>
      <c r="E113" s="120">
        <v>5.0546181243121744</v>
      </c>
      <c r="F113" s="120">
        <v>8.5126743077240157</v>
      </c>
      <c r="G113" s="120" t="s">
        <v>431</v>
      </c>
      <c r="H113" s="120">
        <v>24.249928304184419</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7.5370089599999981E-2</v>
      </c>
      <c r="F114" s="120" t="s">
        <v>431</v>
      </c>
      <c r="G114" s="120" t="s">
        <v>431</v>
      </c>
      <c r="H114" s="120">
        <v>0.24495279119999999</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0.40787120076156519</v>
      </c>
      <c r="F115" s="120" t="s">
        <v>431</v>
      </c>
      <c r="G115" s="120" t="s">
        <v>431</v>
      </c>
      <c r="H115" s="120">
        <v>0.81574240152313038</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6.614823966518539E-2</v>
      </c>
      <c r="G116" s="120" t="s">
        <v>431</v>
      </c>
      <c r="H116" s="120">
        <v>0.81077364801745277</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0.12901686000000001</v>
      </c>
      <c r="J119" s="120">
        <v>3.3544383600000005</v>
      </c>
      <c r="K119" s="120">
        <v>3.3544383600000005</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8.6198131300000008E-3</v>
      </c>
      <c r="J120" s="120">
        <v>2.7335723820000001E-2</v>
      </c>
      <c r="K120" s="120">
        <v>5.7758862150000007E-2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1.5478705927500001</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0.92832139999999996</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2.276741965823571E-2</v>
      </c>
      <c r="F123" s="120">
        <v>1.0122642415268683E-2</v>
      </c>
      <c r="G123" s="120">
        <v>1.5719955004955487E-3</v>
      </c>
      <c r="H123" s="120">
        <v>1.1955337850341086E-2</v>
      </c>
      <c r="I123" s="120">
        <v>2.9058775338228326E-2</v>
      </c>
      <c r="J123" s="120">
        <v>3.0702227319520957E-2</v>
      </c>
      <c r="K123" s="120">
        <v>3.1238355646618504E-2</v>
      </c>
      <c r="L123" s="120" t="s">
        <v>429</v>
      </c>
      <c r="M123" s="120">
        <v>0.38334401997343681</v>
      </c>
      <c r="N123" s="120">
        <v>2.539690359899381E-3</v>
      </c>
      <c r="O123" s="120">
        <v>1.8710452624709139E-3</v>
      </c>
      <c r="P123" s="120">
        <v>3.9367968308742373E-4</v>
      </c>
      <c r="Q123" s="120" t="s">
        <v>429</v>
      </c>
      <c r="R123" s="120" t="s">
        <v>429</v>
      </c>
      <c r="S123" s="120" t="s">
        <v>429</v>
      </c>
      <c r="T123" s="120" t="s">
        <v>429</v>
      </c>
      <c r="U123" s="120" t="s">
        <v>429</v>
      </c>
      <c r="V123" s="120" t="s">
        <v>429</v>
      </c>
      <c r="W123" s="120">
        <v>6.1580400000000007E-2</v>
      </c>
      <c r="X123" s="120">
        <v>1.0871498943060959E-2</v>
      </c>
      <c r="Y123" s="120">
        <v>2.4801133537322131E-2</v>
      </c>
      <c r="Z123" s="120">
        <v>6.3575791557014087E-3</v>
      </c>
      <c r="AA123" s="120">
        <v>7.2225920622349482E-4</v>
      </c>
      <c r="AB123" s="120">
        <v>4.2752470842307988E-2</v>
      </c>
      <c r="AC123" s="120">
        <v>1.231608E-2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4.3859583616100317E-2</v>
      </c>
      <c r="G125" s="120" t="s">
        <v>433</v>
      </c>
      <c r="H125" s="120">
        <v>1.4619861205366774E-3</v>
      </c>
      <c r="I125" s="120">
        <v>7.2155138163250712E-2</v>
      </c>
      <c r="J125" s="120">
        <v>0.22926713255097408</v>
      </c>
      <c r="K125" s="120">
        <v>0.48460321824479996</v>
      </c>
      <c r="L125" s="120" t="s">
        <v>429</v>
      </c>
      <c r="M125" s="120">
        <v>3.3114644182462296</v>
      </c>
      <c r="N125" s="120">
        <v>4.3859583616100319E-4</v>
      </c>
      <c r="O125" s="120">
        <v>4.3859583616100319E-4</v>
      </c>
      <c r="P125" s="120">
        <v>2.923972241073355E-6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132.182298</v>
      </c>
      <c r="AL125" s="69" t="s">
        <v>426</v>
      </c>
    </row>
    <row r="126" spans="1:38" s="2" customFormat="1" ht="26.25" customHeight="1" x14ac:dyDescent="0.25">
      <c r="A126" s="49" t="s">
        <v>289</v>
      </c>
      <c r="B126" s="49" t="s">
        <v>292</v>
      </c>
      <c r="C126" s="50" t="s">
        <v>293</v>
      </c>
      <c r="D126" s="51"/>
      <c r="E126" s="120" t="s">
        <v>431</v>
      </c>
      <c r="F126" s="120" t="s">
        <v>431</v>
      </c>
      <c r="G126" s="120" t="s">
        <v>431</v>
      </c>
      <c r="H126" s="120">
        <v>1.25893927810575</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1312.6305709780002</v>
      </c>
      <c r="AL126" s="69" t="s">
        <v>425</v>
      </c>
    </row>
    <row r="127" spans="1:38" s="2" customFormat="1" ht="26.25" customHeight="1" x14ac:dyDescent="0.25">
      <c r="A127" s="49" t="s">
        <v>289</v>
      </c>
      <c r="B127" s="49" t="s">
        <v>294</v>
      </c>
      <c r="C127" s="50" t="s">
        <v>295</v>
      </c>
      <c r="D127" s="51"/>
      <c r="E127" s="120" t="s">
        <v>431</v>
      </c>
      <c r="F127" s="120" t="s">
        <v>431</v>
      </c>
      <c r="G127" s="120" t="s">
        <v>431</v>
      </c>
      <c r="H127" s="120">
        <v>0.33783506378567041</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1.0218011642560747E-2</v>
      </c>
      <c r="F133" s="120">
        <v>1.0899212418731463E-3</v>
      </c>
      <c r="G133" s="120">
        <v>3.8487843853645481E-3</v>
      </c>
      <c r="H133" s="120" t="s">
        <v>431</v>
      </c>
      <c r="I133" s="120">
        <v>3.978212532836984E-4</v>
      </c>
      <c r="J133" s="120">
        <v>4.4754890994416074E-4</v>
      </c>
      <c r="K133" s="120">
        <v>4.9727656660462298E-4</v>
      </c>
      <c r="L133" s="120" t="s">
        <v>429</v>
      </c>
      <c r="M133" s="120">
        <v>1.4645816687670402E-2</v>
      </c>
      <c r="N133" s="120">
        <v>6.8120077617071641E-7</v>
      </c>
      <c r="O133" s="120">
        <v>1.7132199520693519E-4</v>
      </c>
      <c r="P133" s="120">
        <v>3.4060038808535822E-2</v>
      </c>
      <c r="Q133" s="120" t="s">
        <v>429</v>
      </c>
      <c r="R133" s="120" t="s">
        <v>429</v>
      </c>
      <c r="S133" s="120" t="s">
        <v>429</v>
      </c>
      <c r="T133" s="120" t="s">
        <v>429</v>
      </c>
      <c r="U133" s="120" t="s">
        <v>429</v>
      </c>
      <c r="V133" s="120" t="s">
        <v>429</v>
      </c>
      <c r="W133" s="120">
        <v>0.28269832211084733</v>
      </c>
      <c r="X133" s="120">
        <v>5.3133660541315888E-6</v>
      </c>
      <c r="Y133" s="120">
        <v>2.9019153064872514E-6</v>
      </c>
      <c r="Z133" s="120">
        <v>2.5885629494487223E-6</v>
      </c>
      <c r="AA133" s="120">
        <v>2.8201712133467657E-6</v>
      </c>
      <c r="AB133" s="120">
        <v>1.362401552341433E-5</v>
      </c>
      <c r="AC133" s="120">
        <v>5.6539664422169462E-2</v>
      </c>
      <c r="AD133" s="120">
        <v>1.3964615911499686E-2</v>
      </c>
      <c r="AE133" s="31"/>
      <c r="AF133" s="133"/>
      <c r="AG133" s="133"/>
      <c r="AH133" s="133"/>
      <c r="AI133" s="133"/>
      <c r="AJ133" s="133"/>
      <c r="AK133" s="133">
        <v>34060.038808535821</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1.6718430023110496E-2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0.24131674333172146</v>
      </c>
      <c r="J139" s="120">
        <v>0.24131674333172146</v>
      </c>
      <c r="K139" s="120">
        <v>0.24131674333172146</v>
      </c>
      <c r="L139" s="120" t="s">
        <v>429</v>
      </c>
      <c r="M139" s="120" t="s">
        <v>434</v>
      </c>
      <c r="N139" s="120">
        <v>6.9193399968382687E-4</v>
      </c>
      <c r="O139" s="120">
        <v>1.3952190390752867E-3</v>
      </c>
      <c r="P139" s="120">
        <v>1.3952190390752867E-3</v>
      </c>
      <c r="Q139" s="120" t="s">
        <v>429</v>
      </c>
      <c r="R139" s="120" t="s">
        <v>429</v>
      </c>
      <c r="S139" s="120" t="s">
        <v>429</v>
      </c>
      <c r="T139" s="120" t="s">
        <v>429</v>
      </c>
      <c r="U139" s="120" t="s">
        <v>429</v>
      </c>
      <c r="V139" s="120" t="s">
        <v>429</v>
      </c>
      <c r="W139" s="120">
        <v>2.4706280722362743</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171.5010704194537</v>
      </c>
      <c r="F141" s="121">
        <f t="shared" ref="F141:AD141" si="0">SUM(F14:F140)</f>
        <v>111.88175788625117</v>
      </c>
      <c r="G141" s="121">
        <f t="shared" si="0"/>
        <v>13.296385638326765</v>
      </c>
      <c r="H141" s="121">
        <f t="shared" si="0"/>
        <v>64.98465621210876</v>
      </c>
      <c r="I141" s="121">
        <f t="shared" si="0"/>
        <v>15.460927865234702</v>
      </c>
      <c r="J141" s="121">
        <f t="shared" si="0"/>
        <v>27.544515728547911</v>
      </c>
      <c r="K141" s="121">
        <f t="shared" si="0"/>
        <v>39.381122948885853</v>
      </c>
      <c r="L141" s="121">
        <f t="shared" si="0"/>
        <v>0</v>
      </c>
      <c r="M141" s="121">
        <f t="shared" si="0"/>
        <v>534.16403220010295</v>
      </c>
      <c r="N141" s="121">
        <f t="shared" si="0"/>
        <v>19.865156129772458</v>
      </c>
      <c r="O141" s="121">
        <f t="shared" si="0"/>
        <v>1.1330008211674851</v>
      </c>
      <c r="P141" s="121">
        <f t="shared" si="0"/>
        <v>0.95085998274997596</v>
      </c>
      <c r="Q141" s="121">
        <f t="shared" si="0"/>
        <v>0</v>
      </c>
      <c r="R141" s="121">
        <f>SUM(R14:R140)</f>
        <v>0</v>
      </c>
      <c r="S141" s="121">
        <f t="shared" si="0"/>
        <v>0</v>
      </c>
      <c r="T141" s="121">
        <f t="shared" si="0"/>
        <v>0</v>
      </c>
      <c r="U141" s="121">
        <f t="shared" si="0"/>
        <v>0</v>
      </c>
      <c r="V141" s="121">
        <f t="shared" si="0"/>
        <v>0</v>
      </c>
      <c r="W141" s="121">
        <f t="shared" si="0"/>
        <v>36.612914953150266</v>
      </c>
      <c r="X141" s="121">
        <f t="shared" si="0"/>
        <v>2.2268441121414955</v>
      </c>
      <c r="Y141" s="121">
        <f t="shared" si="0"/>
        <v>2.4899263159482348</v>
      </c>
      <c r="Z141" s="121">
        <f t="shared" si="0"/>
        <v>1.0130551750350536</v>
      </c>
      <c r="AA141" s="121">
        <f t="shared" si="0"/>
        <v>1.289999504227044</v>
      </c>
      <c r="AB141" s="121">
        <f t="shared" si="0"/>
        <v>7.0198251073518261</v>
      </c>
      <c r="AC141" s="121">
        <f t="shared" si="0"/>
        <v>16.575070332772984</v>
      </c>
      <c r="AD141" s="121">
        <f t="shared" si="0"/>
        <v>34.766734984602103</v>
      </c>
      <c r="AE141" s="31"/>
      <c r="AF141" s="134">
        <v>428271.24113449425</v>
      </c>
      <c r="AG141" s="134">
        <v>31301.193205003729</v>
      </c>
      <c r="AH141" s="134">
        <v>290829.13973926182</v>
      </c>
      <c r="AI141" s="134">
        <v>227391.37645876658</v>
      </c>
      <c r="AJ141" s="134">
        <v>37450.34740461054</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49.130607652194058</v>
      </c>
      <c r="F143" s="120">
        <v>2.3841051823859631</v>
      </c>
      <c r="G143" s="120">
        <v>6.1240966417817094E-2</v>
      </c>
      <c r="H143" s="120">
        <v>0.77091166994787819</v>
      </c>
      <c r="I143" s="120">
        <v>0.93585605530260008</v>
      </c>
      <c r="J143" s="120">
        <v>0.93585605530260008</v>
      </c>
      <c r="K143" s="120">
        <v>0.93585605530260008</v>
      </c>
      <c r="L143" s="120" t="s">
        <v>429</v>
      </c>
      <c r="M143" s="120">
        <v>36.596897252802052</v>
      </c>
      <c r="N143" s="120">
        <v>6.3522777868899611E-3</v>
      </c>
      <c r="O143" s="120">
        <v>2.8350101191153667E-3</v>
      </c>
      <c r="P143" s="120">
        <v>9.9225354169037833E-4</v>
      </c>
      <c r="Q143" s="120" t="s">
        <v>429</v>
      </c>
      <c r="R143" s="120" t="s">
        <v>429</v>
      </c>
      <c r="S143" s="120" t="s">
        <v>429</v>
      </c>
      <c r="T143" s="120" t="s">
        <v>429</v>
      </c>
      <c r="U143" s="120" t="s">
        <v>429</v>
      </c>
      <c r="V143" s="120" t="s">
        <v>429</v>
      </c>
      <c r="W143" s="120">
        <v>0.69171004809277237</v>
      </c>
      <c r="X143" s="120">
        <v>3.5689584788004138E-2</v>
      </c>
      <c r="Y143" s="120">
        <v>3.5858547742664816E-2</v>
      </c>
      <c r="Z143" s="120">
        <v>1.5665995894660063E-2</v>
      </c>
      <c r="AA143" s="120">
        <v>4.0350348095283109E-2</v>
      </c>
      <c r="AB143" s="120">
        <v>0.12687132802189235</v>
      </c>
      <c r="AC143" s="120">
        <v>0.12991504648783936</v>
      </c>
      <c r="AD143" s="120">
        <v>3.1190906579573634E-4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11.029475303581169</v>
      </c>
      <c r="F144" s="120">
        <v>0.11150240478434195</v>
      </c>
      <c r="G144" s="120">
        <v>1.0434890118613583E-2</v>
      </c>
      <c r="H144" s="120">
        <v>1.4076445580283042E-2</v>
      </c>
      <c r="I144" s="120">
        <v>0.2580331411195666</v>
      </c>
      <c r="J144" s="120">
        <v>0.2580331411195666</v>
      </c>
      <c r="K144" s="120">
        <v>0.2580331411195666</v>
      </c>
      <c r="L144" s="120" t="s">
        <v>429</v>
      </c>
      <c r="M144" s="120">
        <v>2.9273484642335625</v>
      </c>
      <c r="N144" s="120">
        <v>4.3770542079167753E-4</v>
      </c>
      <c r="O144" s="120">
        <v>3.9431030672021692E-4</v>
      </c>
      <c r="P144" s="120">
        <v>1.3800860735207595E-4</v>
      </c>
      <c r="Q144" s="120" t="s">
        <v>429</v>
      </c>
      <c r="R144" s="120" t="s">
        <v>429</v>
      </c>
      <c r="S144" s="120" t="s">
        <v>429</v>
      </c>
      <c r="T144" s="120" t="s">
        <v>429</v>
      </c>
      <c r="U144" s="120" t="s">
        <v>429</v>
      </c>
      <c r="V144" s="120" t="s">
        <v>429</v>
      </c>
      <c r="W144" s="120">
        <v>9.2935798768386216E-2</v>
      </c>
      <c r="X144" s="120">
        <v>4.8811780874314127E-3</v>
      </c>
      <c r="Y144" s="120">
        <v>4.745085994110396E-3</v>
      </c>
      <c r="Z144" s="120">
        <v>1.7805649445563443E-3</v>
      </c>
      <c r="AA144" s="120">
        <v>5.3521564163533522E-3</v>
      </c>
      <c r="AB144" s="120">
        <v>1.6758985442451503E-2</v>
      </c>
      <c r="AC144" s="120">
        <v>1.8587159753677245E-2</v>
      </c>
      <c r="AD144" s="120">
        <v>7.5826418465962445E-5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14.750356242130156</v>
      </c>
      <c r="F145" s="120">
        <v>0.33768253194397574</v>
      </c>
      <c r="G145" s="120">
        <v>2.628535480762699E-2</v>
      </c>
      <c r="H145" s="120">
        <v>5.7837487686141213E-2</v>
      </c>
      <c r="I145" s="120">
        <v>0.24113185227464218</v>
      </c>
      <c r="J145" s="120">
        <v>0.24113185227464218</v>
      </c>
      <c r="K145" s="120">
        <v>0.24113185227464218</v>
      </c>
      <c r="L145" s="120" t="s">
        <v>429</v>
      </c>
      <c r="M145" s="120">
        <v>6.5288056894618762</v>
      </c>
      <c r="N145" s="120">
        <v>9.5774638206588217E-4</v>
      </c>
      <c r="O145" s="120">
        <v>9.5736514240385038E-4</v>
      </c>
      <c r="P145" s="120">
        <v>3.3507779984134764E-4</v>
      </c>
      <c r="Q145" s="120" t="s">
        <v>429</v>
      </c>
      <c r="R145" s="120" t="s">
        <v>429</v>
      </c>
      <c r="S145" s="120" t="s">
        <v>429</v>
      </c>
      <c r="T145" s="120" t="s">
        <v>429</v>
      </c>
      <c r="U145" s="120" t="s">
        <v>429</v>
      </c>
      <c r="V145" s="120" t="s">
        <v>429</v>
      </c>
      <c r="W145" s="120">
        <v>0.79485323557006193</v>
      </c>
      <c r="X145" s="120">
        <v>4.8926745797668184E-3</v>
      </c>
      <c r="Y145" s="120">
        <v>3.0056134262921346E-2</v>
      </c>
      <c r="Z145" s="120">
        <v>3.3584351545493163E-2</v>
      </c>
      <c r="AA145" s="120">
        <v>7.7235804012822356E-3</v>
      </c>
      <c r="AB145" s="120">
        <v>7.5205423696536572E-2</v>
      </c>
      <c r="AC145" s="120">
        <v>0.10834938066582607</v>
      </c>
      <c r="AD145" s="120">
        <v>1.1870737144062712E-5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0.23912393382619704</v>
      </c>
      <c r="F146" s="120">
        <v>1.7319476342744995</v>
      </c>
      <c r="G146" s="120">
        <v>5.5017425043589008E-4</v>
      </c>
      <c r="H146" s="120">
        <v>2.8067393279193708E-3</v>
      </c>
      <c r="I146" s="120">
        <v>9.8765376553048817E-2</v>
      </c>
      <c r="J146" s="120">
        <v>9.8765376553048817E-2</v>
      </c>
      <c r="K146" s="120">
        <v>9.8765376553048817E-2</v>
      </c>
      <c r="L146" s="120" t="s">
        <v>429</v>
      </c>
      <c r="M146" s="120">
        <v>6.9134473191483909</v>
      </c>
      <c r="N146" s="120">
        <v>2.1921945410091894E-4</v>
      </c>
      <c r="O146" s="120">
        <v>4.3843890820183793E-5</v>
      </c>
      <c r="P146" s="120">
        <v>1.5345361787064326E-5</v>
      </c>
      <c r="Q146" s="120" t="s">
        <v>429</v>
      </c>
      <c r="R146" s="120" t="s">
        <v>429</v>
      </c>
      <c r="S146" s="120" t="s">
        <v>429</v>
      </c>
      <c r="T146" s="120" t="s">
        <v>429</v>
      </c>
      <c r="U146" s="120" t="s">
        <v>429</v>
      </c>
      <c r="V146" s="120" t="s">
        <v>429</v>
      </c>
      <c r="W146" s="120">
        <v>1.1826468914069148E-2</v>
      </c>
      <c r="X146" s="120">
        <v>5.3202330063677064E-4</v>
      </c>
      <c r="Y146" s="120">
        <v>6.2866562976261178E-4</v>
      </c>
      <c r="Z146" s="120">
        <v>4.2429085091689935E-4</v>
      </c>
      <c r="AA146" s="120">
        <v>6.878505751895331E-4</v>
      </c>
      <c r="AB146" s="120">
        <v>2.2728303565058149E-3</v>
      </c>
      <c r="AC146" s="120">
        <v>2.3652937828138299E-3</v>
      </c>
      <c r="AD146" s="120">
        <v>8.3279561744171605E-6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0.41773097504455942</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0.7392278585468941</v>
      </c>
      <c r="J148" s="120">
        <v>1.3638658753398374</v>
      </c>
      <c r="K148" s="120">
        <v>1.8120639780856693</v>
      </c>
      <c r="L148" s="120" t="s">
        <v>429</v>
      </c>
      <c r="M148" s="120" t="s">
        <v>431</v>
      </c>
      <c r="N148" s="120">
        <v>4.5041283625447859</v>
      </c>
      <c r="O148" s="120">
        <v>2.0939477288124887E-2</v>
      </c>
      <c r="P148" s="120" t="s">
        <v>431</v>
      </c>
      <c r="Q148" s="120" t="s">
        <v>429</v>
      </c>
      <c r="R148" s="120" t="s">
        <v>429</v>
      </c>
      <c r="S148" s="120" t="s">
        <v>429</v>
      </c>
      <c r="T148" s="120" t="s">
        <v>429</v>
      </c>
      <c r="U148" s="120" t="s">
        <v>429</v>
      </c>
      <c r="V148" s="120" t="s">
        <v>429</v>
      </c>
      <c r="W148" s="120" t="s">
        <v>431</v>
      </c>
      <c r="X148" s="120">
        <v>1.9002541160693521E-3</v>
      </c>
      <c r="Y148" s="120">
        <v>1.9002541160693521E-3</v>
      </c>
      <c r="Z148" s="120">
        <v>1.9002541160693521E-3</v>
      </c>
      <c r="AA148" s="120">
        <v>1.9002541160693521E-3</v>
      </c>
      <c r="AB148" s="120">
        <v>7.6010164642774086E-3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0.40940097203097287</v>
      </c>
      <c r="J149" s="120">
        <v>0.75814994820550463</v>
      </c>
      <c r="K149" s="120">
        <v>1.5162998964110102</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150.72376521701108</v>
      </c>
      <c r="F152" s="127">
        <f t="shared" ref="F152:AD152" si="1">SUM(F$141, F$151, IF(AND(ISNUMBER(SEARCH($B$4,"AT|BE|CH|GB|IE|LT|LU|NL")),SUM(F$143:F$149)&gt;0),SUM(F$143:F$149)-SUM(F$27:F$33),0))</f>
        <v>110.98542763623666</v>
      </c>
      <c r="G152" s="127">
        <f t="shared" si="1"/>
        <v>13.259115660136347</v>
      </c>
      <c r="H152" s="127">
        <f t="shared" si="1"/>
        <v>64.690573522202058</v>
      </c>
      <c r="I152" s="127">
        <f t="shared" si="1"/>
        <v>15.084504029148668</v>
      </c>
      <c r="J152" s="127">
        <f t="shared" si="1"/>
        <v>27.168091892461877</v>
      </c>
      <c r="K152" s="127">
        <f t="shared" si="1"/>
        <v>39.00469911279982</v>
      </c>
      <c r="L152" s="127">
        <f t="shared" si="1"/>
        <v>0</v>
      </c>
      <c r="M152" s="127">
        <f t="shared" si="1"/>
        <v>517.90775387893154</v>
      </c>
      <c r="N152" s="127">
        <f t="shared" si="1"/>
        <v>19.862138723181932</v>
      </c>
      <c r="O152" s="127">
        <f t="shared" si="1"/>
        <v>1.1312508053950556</v>
      </c>
      <c r="P152" s="127">
        <f t="shared" si="1"/>
        <v>0.95024747722962566</v>
      </c>
      <c r="Q152" s="127">
        <f t="shared" si="1"/>
        <v>0</v>
      </c>
      <c r="R152" s="127">
        <f t="shared" si="1"/>
        <v>0</v>
      </c>
      <c r="S152" s="127">
        <f t="shared" si="1"/>
        <v>0</v>
      </c>
      <c r="T152" s="127">
        <f t="shared" si="1"/>
        <v>0</v>
      </c>
      <c r="U152" s="127">
        <f t="shared" si="1"/>
        <v>0</v>
      </c>
      <c r="V152" s="127">
        <f t="shared" si="1"/>
        <v>0</v>
      </c>
      <c r="W152" s="127">
        <f t="shared" si="1"/>
        <v>36.612619416465684</v>
      </c>
      <c r="X152" s="127">
        <f t="shared" si="1"/>
        <v>2.2137340370816951</v>
      </c>
      <c r="Y152" s="127">
        <f t="shared" si="1"/>
        <v>2.4588255122035778</v>
      </c>
      <c r="Z152" s="127">
        <f t="shared" si="1"/>
        <v>0.98441221366470399</v>
      </c>
      <c r="AA152" s="127">
        <f t="shared" si="1"/>
        <v>1.2740407855924158</v>
      </c>
      <c r="AB152" s="127">
        <f t="shared" si="1"/>
        <v>6.9292680829507436</v>
      </c>
      <c r="AC152" s="127">
        <f t="shared" si="1"/>
        <v>16.515962995857166</v>
      </c>
      <c r="AD152" s="127">
        <f t="shared" si="1"/>
        <v>34.766652950197809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-52.716057153810084</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98.00770806320098</v>
      </c>
      <c r="F154" s="127">
        <f>SUM(F$141, F$153, -1 * IF(OR($B$6=2005,$B$6&gt;=2020),SUM(F$99:F$122),0), IF(AND(ISNUMBER(SEARCH($B$4,"AT|BE|CH|GB|IE|LT|LU|NL")),SUM(F$143:F$149)&gt;0),SUM(F$143:F$149)-SUM(F$27:F$33),0))</f>
        <v>110.98542763623666</v>
      </c>
      <c r="G154" s="127">
        <f>SUM(G$141, G$153, IF(AND(ISNUMBER(SEARCH($B$4,"AT|BE|CH|GB|IE|LT|LU|NL")),SUM(G$143:G$149)&gt;0),SUM(G$143:G$149)-SUM(G$27:G$33),0))</f>
        <v>13.259115660136347</v>
      </c>
      <c r="H154" s="127">
        <f>SUM(H$141, H$153, IF(AND(ISNUMBER(SEARCH($B$4,"AT|BE|CH|GB|IE|LT|LU|NL")),SUM(H$143:H$149)&gt;0),SUM(H$143:H$149)-SUM(H$27:H$33),0))</f>
        <v>64.690573522202058</v>
      </c>
      <c r="I154" s="127">
        <f t="shared" ref="I154:AD154" si="2">SUM(I$141, I$153, IF(AND(ISNUMBER(SEARCH($B$4,"AT|BE|CH|GB|IE|LT|LU|NL")),SUM(I$143:I$149)&gt;0),SUM(I$143:I$149)-SUM(I$27:I$33),0))</f>
        <v>15.084504029148668</v>
      </c>
      <c r="J154" s="127">
        <f t="shared" si="2"/>
        <v>27.168091892461877</v>
      </c>
      <c r="K154" s="127">
        <f t="shared" si="2"/>
        <v>39.00469911279982</v>
      </c>
      <c r="L154" s="127">
        <f t="shared" si="2"/>
        <v>0</v>
      </c>
      <c r="M154" s="127">
        <f t="shared" si="2"/>
        <v>517.90775387893154</v>
      </c>
      <c r="N154" s="127">
        <f t="shared" si="2"/>
        <v>19.862138723181932</v>
      </c>
      <c r="O154" s="127">
        <f t="shared" si="2"/>
        <v>1.1312508053950556</v>
      </c>
      <c r="P154" s="127">
        <f t="shared" si="2"/>
        <v>0.95024747722962566</v>
      </c>
      <c r="Q154" s="127">
        <f t="shared" si="2"/>
        <v>0</v>
      </c>
      <c r="R154" s="127">
        <f t="shared" si="2"/>
        <v>0</v>
      </c>
      <c r="S154" s="127">
        <f t="shared" si="2"/>
        <v>0</v>
      </c>
      <c r="T154" s="127">
        <f t="shared" si="2"/>
        <v>0</v>
      </c>
      <c r="U154" s="127">
        <f t="shared" si="2"/>
        <v>0</v>
      </c>
      <c r="V154" s="127">
        <f t="shared" si="2"/>
        <v>0</v>
      </c>
      <c r="W154" s="127">
        <f t="shared" si="2"/>
        <v>36.612619416465684</v>
      </c>
      <c r="X154" s="127">
        <f t="shared" si="2"/>
        <v>2.2137340370816951</v>
      </c>
      <c r="Y154" s="127">
        <f t="shared" si="2"/>
        <v>2.4588255122035778</v>
      </c>
      <c r="Z154" s="127">
        <f t="shared" si="2"/>
        <v>0.98441221366470399</v>
      </c>
      <c r="AA154" s="127">
        <f t="shared" si="2"/>
        <v>1.2740407855924158</v>
      </c>
      <c r="AB154" s="127">
        <f t="shared" si="2"/>
        <v>6.9292680829507436</v>
      </c>
      <c r="AC154" s="127">
        <f t="shared" si="2"/>
        <v>16.515962995857166</v>
      </c>
      <c r="AD154" s="127">
        <f t="shared" si="2"/>
        <v>34.766652950197809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10.189263794782802</v>
      </c>
      <c r="F157" s="130">
        <v>0.22340477969569397</v>
      </c>
      <c r="G157" s="130">
        <v>0.53446887380832797</v>
      </c>
      <c r="H157" s="130">
        <v>4.3323909400184678E-3</v>
      </c>
      <c r="I157" s="130">
        <v>0.68876495315999009</v>
      </c>
      <c r="J157" s="130">
        <v>0.68876495315999009</v>
      </c>
      <c r="K157" s="130">
        <v>0.68876495315999009</v>
      </c>
      <c r="L157" s="130" t="s">
        <v>429</v>
      </c>
      <c r="M157" s="130">
        <v>1.44829651372123</v>
      </c>
      <c r="N157" s="130">
        <v>5.5101196252799211E-4</v>
      </c>
      <c r="O157" s="130">
        <v>5.5101196252799211E-4</v>
      </c>
      <c r="P157" s="130">
        <v>1.9285418688479725E-4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27550.598126399604</v>
      </c>
      <c r="AG157" s="95"/>
      <c r="AH157" s="95"/>
      <c r="AI157" s="95"/>
      <c r="AJ157" s="95"/>
      <c r="AK157" s="95"/>
      <c r="AL157" s="92" t="s">
        <v>50</v>
      </c>
    </row>
    <row r="158" spans="1:38" s="1" customFormat="1" ht="26.25" customHeight="1" x14ac:dyDescent="0.25">
      <c r="A158" s="92" t="s">
        <v>328</v>
      </c>
      <c r="B158" s="92" t="s">
        <v>331</v>
      </c>
      <c r="C158" s="93" t="s">
        <v>332</v>
      </c>
      <c r="D158" s="94"/>
      <c r="E158" s="130">
        <v>9.5194496870543002E-2</v>
      </c>
      <c r="F158" s="130">
        <v>5.5829455379931307E-3</v>
      </c>
      <c r="G158" s="130">
        <v>6.0075433630494696E-3</v>
      </c>
      <c r="H158" s="130">
        <v>4.8696996137450795E-5</v>
      </c>
      <c r="I158" s="130">
        <v>7.7418646488768934E-3</v>
      </c>
      <c r="J158" s="130">
        <v>7.7418646488768934E-3</v>
      </c>
      <c r="K158" s="130">
        <v>7.7418646488768934E-3</v>
      </c>
      <c r="L158" s="130" t="s">
        <v>429</v>
      </c>
      <c r="M158" s="130">
        <v>4.0771082091270401E-2</v>
      </c>
      <c r="N158" s="130">
        <v>6.1934917191015154E-6</v>
      </c>
      <c r="O158" s="130">
        <v>6.1934917191015154E-6</v>
      </c>
      <c r="P158" s="130">
        <v>2.1677221016855301E-6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309.67458595507577</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2021-02-10T18:47:08Z</dcterms:modified>
</cp:coreProperties>
</file>