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<sst xmlns="http://schemas.openxmlformats.org/spreadsheetml/2006/main" count="3460" uniqueCount="437">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</sst>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1"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2014</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2014</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9.4501657387399423</v>
      </c>
      <c r="F14" s="120">
        <v>0.32165309955099503</v>
      </c>
      <c r="G14" s="120">
        <v>1.309056631434272</v>
      </c>
      <c r="H14" s="120">
        <v>0.30666737976612507</v>
      </c>
      <c r="I14" s="120">
        <v>0.87299259316138622</v>
      </c>
      <c r="J14" s="120">
        <v>1.0450238684794475</v>
      </c>
      <c r="K14" s="120">
        <v>1.154985127538946</v>
      </c>
      <c r="L14" s="120" t="s">
        <v>429</v>
      </c>
      <c r="M14" s="120">
        <v>3.8881161526407864</v>
      </c>
      <c r="N14" s="120">
        <v>1.9223933431804254</v>
      </c>
      <c r="O14" s="120">
        <v>0.13219388272250593</v>
      </c>
      <c r="P14" s="120">
        <v>0.15963925144706928</v>
      </c>
      <c r="Q14" s="120" t="s">
        <v>429</v>
      </c>
      <c r="R14" s="120" t="s">
        <v>429</v>
      </c>
      <c r="S14" s="120" t="s">
        <v>429</v>
      </c>
      <c r="T14" s="120" t="s">
        <v>429</v>
      </c>
      <c r="U14" s="120" t="s">
        <v>429</v>
      </c>
      <c r="V14" s="120" t="s">
        <v>429</v>
      </c>
      <c r="W14" s="120">
        <v>1.2720645037251015</v>
      </c>
      <c r="X14" s="120">
        <v>1.9170274927233919E-2</v>
      </c>
      <c r="Y14" s="120">
        <v>9.0720152471517404E-4</v>
      </c>
      <c r="Z14" s="120">
        <v>4.0674019075689319E-4</v>
      </c>
      <c r="AA14" s="120">
        <v>8.2388678867566364E-4</v>
      </c>
      <c r="AB14" s="120">
        <v>2.1308103431381654E-2</v>
      </c>
      <c r="AC14" s="120">
        <v>0.4991097123537151</v>
      </c>
      <c r="AD14" s="120">
        <v>0.1440327096719185</v>
      </c>
      <c r="AE14" s="31"/>
      <c r="AF14" s="133">
        <v>1998.0835432025121</v>
      </c>
      <c r="AG14" s="133">
        <v>24739.348233100005</v>
      </c>
      <c r="AH14" s="133">
        <v>50341.929375833119</v>
      </c>
      <c r="AI14" s="133">
        <v>58309.065657634863</v>
      </c>
      <c r="AJ14" s="133">
        <v>21731.81077278122</v>
      </c>
      <c r="AK14" s="133"/>
      <c r="AL14" s="69" t="s">
        <v>50</v>
      </c>
    </row>
    <row r="15" spans="1:38" s="1" customFormat="1" ht="26.25" customHeight="1" x14ac:dyDescent="0.25">
      <c r="A15" s="49" t="s">
        <v>54</v>
      </c>
      <c r="B15" s="49" t="s">
        <v>55</v>
      </c>
      <c r="C15" s="50" t="s">
        <v>56</v>
      </c>
      <c r="D15" s="51"/>
      <c r="E15" s="120">
        <v>1.024</v>
      </c>
      <c r="F15" s="120" t="s">
        <v>433</v>
      </c>
      <c r="G15" s="120">
        <v>0.51800000000000002</v>
      </c>
      <c r="H15" s="120">
        <v>8.4689302753556822E-2</v>
      </c>
      <c r="I15" s="120">
        <v>4.7423157894736848E-2</v>
      </c>
      <c r="J15" s="120">
        <v>5.6314999999999997E-2</v>
      </c>
      <c r="K15" s="120">
        <v>5.9278947368421049E-2</v>
      </c>
      <c r="L15" s="120" t="s">
        <v>429</v>
      </c>
      <c r="M15" s="120">
        <v>0.38200000000000001</v>
      </c>
      <c r="N15" s="120">
        <v>0.42700705493549695</v>
      </c>
      <c r="O15" s="120">
        <v>0.14583683867309005</v>
      </c>
      <c r="P15" s="120">
        <v>1.6012804321179259E-2</v>
      </c>
      <c r="Q15" s="120" t="s">
        <v>429</v>
      </c>
      <c r="R15" s="120" t="s">
        <v>429</v>
      </c>
      <c r="S15" s="120" t="s">
        <v>429</v>
      </c>
      <c r="T15" s="120" t="s">
        <v>429</v>
      </c>
      <c r="U15" s="120" t="s">
        <v>429</v>
      </c>
      <c r="V15" s="120" t="s">
        <v>429</v>
      </c>
      <c r="W15" s="120">
        <v>1.7090338476806168E-2</v>
      </c>
      <c r="X15" s="120">
        <v>1.1254681476203395E-4</v>
      </c>
      <c r="Y15" s="120">
        <v>1.0090734210704238E-3</v>
      </c>
      <c r="Z15" s="120">
        <v>9.2200423690287235E-4</v>
      </c>
      <c r="AA15" s="120">
        <v>1.373448832976533E-3</v>
      </c>
      <c r="AB15" s="120">
        <v>3.4170733057118634E-3</v>
      </c>
      <c r="AC15" s="120">
        <v>2.6013559954847533E-3</v>
      </c>
      <c r="AD15" s="120">
        <v>1.5381304629125549E-6</v>
      </c>
      <c r="AE15" s="31"/>
      <c r="AF15" s="133">
        <v>31749.10431303515</v>
      </c>
      <c r="AG15" s="133">
        <v>0</v>
      </c>
      <c r="AH15" s="133">
        <v>5964.0437066922686</v>
      </c>
      <c r="AI15" s="133">
        <v>0</v>
      </c>
      <c r="AJ15" s="133">
        <v>0</v>
      </c>
      <c r="AK15" s="133"/>
      <c r="AL15" s="69" t="s">
        <v>50</v>
      </c>
    </row>
    <row r="16" spans="1:38" s="1" customFormat="1" ht="26.25" customHeight="1" x14ac:dyDescent="0.25">
      <c r="A16" s="49" t="s">
        <v>54</v>
      </c>
      <c r="B16" s="49" t="s">
        <v>57</v>
      </c>
      <c r="C16" s="50" t="s">
        <v>58</v>
      </c>
      <c r="D16" s="51"/>
      <c r="E16" s="120">
        <v>0.67171150580005268</v>
      </c>
      <c r="F16" s="120">
        <v>2.239038352666842E-3</v>
      </c>
      <c r="G16" s="120">
        <v>1.343423011600105E-3</v>
      </c>
      <c r="H16" s="120">
        <v>4.4780767053336839E-3</v>
      </c>
      <c r="I16" s="120">
        <v>8.2222710281900133E-2</v>
      </c>
      <c r="J16" s="120">
        <v>8.2558566034800149E-2</v>
      </c>
      <c r="K16" s="120">
        <v>8.2782469870066849E-2</v>
      </c>
      <c r="L16" s="120" t="s">
        <v>429</v>
      </c>
      <c r="M16" s="120">
        <v>4.4780767053336841E-2</v>
      </c>
      <c r="N16" s="120">
        <v>6.7171150580005258E-6</v>
      </c>
      <c r="O16" s="120">
        <v>1.1195191763334211E-6</v>
      </c>
      <c r="P16" s="120">
        <v>4.478076705333684E-4</v>
      </c>
      <c r="Q16" s="120" t="s">
        <v>429</v>
      </c>
      <c r="R16" s="120" t="s">
        <v>429</v>
      </c>
      <c r="S16" s="120" t="s">
        <v>429</v>
      </c>
      <c r="T16" s="120" t="s">
        <v>429</v>
      </c>
      <c r="U16" s="120" t="s">
        <v>429</v>
      </c>
      <c r="V16" s="120" t="s">
        <v>429</v>
      </c>
      <c r="W16" s="120">
        <v>8.9561534106673681E-4</v>
      </c>
      <c r="X16" s="120">
        <v>9.4528128270771067E-6</v>
      </c>
      <c r="Y16" s="120">
        <v>1.4179219240615657E-5</v>
      </c>
      <c r="Z16" s="120">
        <v>1.4179219240615657E-5</v>
      </c>
      <c r="AA16" s="120">
        <v>1.4179219240615657E-5</v>
      </c>
      <c r="AB16" s="120">
        <v>5.1990470548924066E-5</v>
      </c>
      <c r="AC16" s="120">
        <v>1.7912306821334738E-4</v>
      </c>
      <c r="AD16" s="120">
        <v>8.0605380696006313E-8</v>
      </c>
      <c r="AE16" s="31"/>
      <c r="AF16" s="133">
        <v>0</v>
      </c>
      <c r="AG16" s="133">
        <v>0</v>
      </c>
      <c r="AH16" s="133">
        <v>4478.076705333684</v>
      </c>
      <c r="AI16" s="133">
        <v>36.005110199999997</v>
      </c>
      <c r="AJ16" s="133">
        <v>0</v>
      </c>
      <c r="AK16" s="133"/>
      <c r="AL16" s="69" t="s">
        <v>50</v>
      </c>
    </row>
    <row r="17" spans="1:38" s="2" customFormat="1" ht="26.25" customHeight="1" x14ac:dyDescent="0.25">
      <c r="A17" s="49" t="s">
        <v>54</v>
      </c>
      <c r="B17" s="49" t="s">
        <v>59</v>
      </c>
      <c r="C17" s="50" t="s">
        <v>60</v>
      </c>
      <c r="D17" s="51"/>
      <c r="E17" s="120">
        <v>3.6969510449623693</v>
      </c>
      <c r="F17" s="120">
        <v>0.17634965047404735</v>
      </c>
      <c r="G17" s="120">
        <v>5.338435175974813</v>
      </c>
      <c r="H17" s="120">
        <v>2.4486416281266226E-2</v>
      </c>
      <c r="I17" s="120">
        <v>8.4505812596803558E-3</v>
      </c>
      <c r="J17" s="120">
        <v>1.0140697511616427E-2</v>
      </c>
      <c r="K17" s="120">
        <v>1.126744167957381E-2</v>
      </c>
      <c r="L17" s="120" t="s">
        <v>429</v>
      </c>
      <c r="M17" s="120">
        <v>134.63961221834418</v>
      </c>
      <c r="N17" s="120">
        <v>0.15599822809699326</v>
      </c>
      <c r="O17" s="120">
        <v>3.2873777351641585E-3</v>
      </c>
      <c r="P17" s="120">
        <v>1.5618659120942993E-4</v>
      </c>
      <c r="Q17" s="120" t="s">
        <v>429</v>
      </c>
      <c r="R17" s="120" t="s">
        <v>429</v>
      </c>
      <c r="S17" s="120" t="s">
        <v>429</v>
      </c>
      <c r="T17" s="120" t="s">
        <v>429</v>
      </c>
      <c r="U17" s="120" t="s">
        <v>429</v>
      </c>
      <c r="V17" s="120" t="s">
        <v>429</v>
      </c>
      <c r="W17" s="120">
        <v>2.4132357128010148E-2</v>
      </c>
      <c r="X17" s="120">
        <v>8.2063851357878865E-5</v>
      </c>
      <c r="Y17" s="120">
        <v>1.2333693220587875E-4</v>
      </c>
      <c r="Z17" s="120">
        <v>4.5408998840140769E-5</v>
      </c>
      <c r="AA17" s="120">
        <v>3.625872560793345E-5</v>
      </c>
      <c r="AB17" s="120">
        <v>2.8706850801183184E-4</v>
      </c>
      <c r="AC17" s="120">
        <v>4.1346780870326026E-3</v>
      </c>
      <c r="AD17" s="120">
        <v>2.0791431628114435E-2</v>
      </c>
      <c r="AE17" s="31"/>
      <c r="AF17" s="133">
        <v>78.808702016645668</v>
      </c>
      <c r="AG17" s="133">
        <v>3108.7167674265334</v>
      </c>
      <c r="AH17" s="133">
        <v>24247.426444040844</v>
      </c>
      <c r="AI17" s="133">
        <v>2.3614368490714837</v>
      </c>
      <c r="AJ17" s="133">
        <v>0</v>
      </c>
      <c r="AK17" s="133"/>
      <c r="AL17" s="69" t="s">
        <v>50</v>
      </c>
    </row>
    <row r="18" spans="1:38" s="2" customFormat="1" ht="26.25" customHeight="1" x14ac:dyDescent="0.25">
      <c r="A18" s="49" t="s">
        <v>54</v>
      </c>
      <c r="B18" s="49" t="s">
        <v>61</v>
      </c>
      <c r="C18" s="50" t="s">
        <v>62</v>
      </c>
      <c r="D18" s="51"/>
      <c r="E18" s="120">
        <v>0.25278015396846065</v>
      </c>
      <c r="F18" s="120">
        <v>3.9656737363473991E-3</v>
      </c>
      <c r="G18" s="120">
        <v>0.13771913544285391</v>
      </c>
      <c r="H18" s="120">
        <v>5.5653433400634977E-3</v>
      </c>
      <c r="I18" s="120">
        <v>9.5249005665312136E-3</v>
      </c>
      <c r="J18" s="120">
        <v>1.1425184183582357E-2</v>
      </c>
      <c r="K18" s="120">
        <v>1.2694649092869286E-2</v>
      </c>
      <c r="L18" s="120" t="s">
        <v>429</v>
      </c>
      <c r="M18" s="120">
        <v>5.3105647238769836E-2</v>
      </c>
      <c r="N18" s="120">
        <v>2.7834568477996743E-3</v>
      </c>
      <c r="O18" s="120">
        <v>1.890701710288359E-3</v>
      </c>
      <c r="P18" s="120">
        <v>4.4244865166959119E-4</v>
      </c>
      <c r="Q18" s="120" t="s">
        <v>429</v>
      </c>
      <c r="R18" s="120" t="s">
        <v>429</v>
      </c>
      <c r="S18" s="120" t="s">
        <v>429</v>
      </c>
      <c r="T18" s="120" t="s">
        <v>429</v>
      </c>
      <c r="U18" s="120" t="s">
        <v>429</v>
      </c>
      <c r="V18" s="120" t="s">
        <v>429</v>
      </c>
      <c r="W18" s="120">
        <v>4.0345510001452436E-2</v>
      </c>
      <c r="X18" s="120">
        <v>1.3426455639969407E-4</v>
      </c>
      <c r="Y18" s="120">
        <v>2.2412253309391314E-4</v>
      </c>
      <c r="Z18" s="120">
        <v>7.5672537402785483E-5</v>
      </c>
      <c r="AA18" s="120">
        <v>6.3262453320646488E-5</v>
      </c>
      <c r="AB18" s="120">
        <v>4.9732208021703909E-4</v>
      </c>
      <c r="AC18" s="120">
        <v>1.7290776160605922E-3</v>
      </c>
      <c r="AD18" s="120">
        <v>2.70083602254499E-2</v>
      </c>
      <c r="AE18" s="31"/>
      <c r="AF18" s="133">
        <v>431.42856991032755</v>
      </c>
      <c r="AG18" s="133">
        <v>153.83275801678343</v>
      </c>
      <c r="AH18" s="133">
        <v>4310.2359123616925</v>
      </c>
      <c r="AI18" s="133">
        <v>28.759383294061092</v>
      </c>
      <c r="AJ18" s="133">
        <v>10.488171599999999</v>
      </c>
      <c r="AK18" s="133"/>
      <c r="AL18" s="69" t="s">
        <v>50</v>
      </c>
    </row>
    <row r="19" spans="1:38" s="2" customFormat="1" ht="26.25" customHeight="1" x14ac:dyDescent="0.25">
      <c r="A19" s="49" t="s">
        <v>54</v>
      </c>
      <c r="B19" s="49" t="s">
        <v>63</v>
      </c>
      <c r="C19" s="50" t="s">
        <v>64</v>
      </c>
      <c r="D19" s="51"/>
      <c r="E19" s="120">
        <v>1.3207724246911579</v>
      </c>
      <c r="F19" s="120">
        <v>4.4295011402109834E-2</v>
      </c>
      <c r="G19" s="120">
        <v>0.28053620198073581</v>
      </c>
      <c r="H19" s="120">
        <v>3.2353771369225584E-2</v>
      </c>
      <c r="I19" s="120">
        <v>0.15940881267051693</v>
      </c>
      <c r="J19" s="120">
        <v>0.19110409642301904</v>
      </c>
      <c r="K19" s="120">
        <v>0.21223685086609939</v>
      </c>
      <c r="L19" s="120" t="s">
        <v>429</v>
      </c>
      <c r="M19" s="120">
        <v>0.46819954482935422</v>
      </c>
      <c r="N19" s="120">
        <v>0.29312572518608615</v>
      </c>
      <c r="O19" s="120">
        <v>1.3383094270120043E-2</v>
      </c>
      <c r="P19" s="120">
        <v>9.1918495864880944E-3</v>
      </c>
      <c r="Q19" s="120" t="s">
        <v>429</v>
      </c>
      <c r="R19" s="120" t="s">
        <v>429</v>
      </c>
      <c r="S19" s="120" t="s">
        <v>429</v>
      </c>
      <c r="T19" s="120" t="s">
        <v>429</v>
      </c>
      <c r="U19" s="120" t="s">
        <v>429</v>
      </c>
      <c r="V19" s="120" t="s">
        <v>429</v>
      </c>
      <c r="W19" s="120">
        <v>0.53019313783315924</v>
      </c>
      <c r="X19" s="120">
        <v>4.9149037050138017E-3</v>
      </c>
      <c r="Y19" s="120">
        <v>8.7060951466962945E-3</v>
      </c>
      <c r="Z19" s="120">
        <v>3.6786936077699314E-3</v>
      </c>
      <c r="AA19" s="120">
        <v>3.8410952247327846E-3</v>
      </c>
      <c r="AB19" s="120">
        <v>2.1140787684212813E-2</v>
      </c>
      <c r="AC19" s="120">
        <v>7.9844946721249241E-2</v>
      </c>
      <c r="AD19" s="120">
        <v>0.23777530746868863</v>
      </c>
      <c r="AE19" s="31"/>
      <c r="AF19" s="133">
        <v>706.34466362680371</v>
      </c>
      <c r="AG19" s="133">
        <v>1286.9323092560076</v>
      </c>
      <c r="AH19" s="133">
        <v>18186.375204235308</v>
      </c>
      <c r="AI19" s="133">
        <v>2856.4090804317293</v>
      </c>
      <c r="AJ19" s="133">
        <v>3249.3107734499608</v>
      </c>
      <c r="AK19" s="133"/>
      <c r="AL19" s="69" t="s">
        <v>50</v>
      </c>
    </row>
    <row r="20" spans="1:38" s="2" customFormat="1" ht="26.25" customHeight="1" x14ac:dyDescent="0.25">
      <c r="A20" s="49" t="s">
        <v>54</v>
      </c>
      <c r="B20" s="49" t="s">
        <v>65</v>
      </c>
      <c r="C20" s="50" t="s">
        <v>66</v>
      </c>
      <c r="D20" s="51"/>
      <c r="E20" s="120">
        <v>4.3366326311886239</v>
      </c>
      <c r="F20" s="120">
        <v>0.23790697489576262</v>
      </c>
      <c r="G20" s="120">
        <v>1.0970000000000002</v>
      </c>
      <c r="H20" s="120">
        <v>5.4112729051246693E-2</v>
      </c>
      <c r="I20" s="120">
        <v>0.17467982504562046</v>
      </c>
      <c r="J20" s="120">
        <v>0.21243818362592823</v>
      </c>
      <c r="K20" s="120">
        <v>0.23603865584828473</v>
      </c>
      <c r="L20" s="120" t="s">
        <v>429</v>
      </c>
      <c r="M20" s="120">
        <v>1.8529562343391242</v>
      </c>
      <c r="N20" s="120">
        <v>0.85973196233253679</v>
      </c>
      <c r="O20" s="120">
        <v>0.10883237046405296</v>
      </c>
      <c r="P20" s="120">
        <v>7.6328208726281765E-2</v>
      </c>
      <c r="Q20" s="120" t="s">
        <v>429</v>
      </c>
      <c r="R20" s="120" t="s">
        <v>429</v>
      </c>
      <c r="S20" s="120" t="s">
        <v>429</v>
      </c>
      <c r="T20" s="120" t="s">
        <v>429</v>
      </c>
      <c r="U20" s="120" t="s">
        <v>429</v>
      </c>
      <c r="V20" s="120" t="s">
        <v>429</v>
      </c>
      <c r="W20" s="120">
        <v>0.58673294184372649</v>
      </c>
      <c r="X20" s="120">
        <v>8.0995563483520026E-4</v>
      </c>
      <c r="Y20" s="120">
        <v>1.6846432894640335E-3</v>
      </c>
      <c r="Z20" s="120">
        <v>5.8005699097152675E-4</v>
      </c>
      <c r="AA20" s="120">
        <v>5.1081749579740302E-4</v>
      </c>
      <c r="AB20" s="120">
        <v>3.5854734110681639E-3</v>
      </c>
      <c r="AC20" s="120">
        <v>0.11732357740430481</v>
      </c>
      <c r="AD20" s="120">
        <v>0.74338078727150669</v>
      </c>
      <c r="AE20" s="31"/>
      <c r="AF20" s="133">
        <v>441.02509952209226</v>
      </c>
      <c r="AG20" s="133">
        <v>4186.1772627908003</v>
      </c>
      <c r="AH20" s="133">
        <v>23880.081160713038</v>
      </c>
      <c r="AI20" s="133">
        <v>36953.653728694051</v>
      </c>
      <c r="AJ20" s="133">
        <v>179.69577097596084</v>
      </c>
      <c r="AK20" s="133"/>
      <c r="AL20" s="69" t="s">
        <v>50</v>
      </c>
    </row>
    <row r="21" spans="1:38" s="2" customFormat="1" ht="26.25" customHeight="1" x14ac:dyDescent="0.25">
      <c r="A21" s="49" t="s">
        <v>54</v>
      </c>
      <c r="B21" s="49" t="s">
        <v>67</v>
      </c>
      <c r="C21" s="50" t="s">
        <v>68</v>
      </c>
      <c r="D21" s="51"/>
      <c r="E21" s="120">
        <v>0.8452797178044692</v>
      </c>
      <c r="F21" s="120">
        <v>1.1078360929408941E-2</v>
      </c>
      <c r="G21" s="120">
        <v>0.20091843721724109</v>
      </c>
      <c r="H21" s="120">
        <v>1.8690159542396733E-2</v>
      </c>
      <c r="I21" s="120">
        <v>2.1943028928188193E-2</v>
      </c>
      <c r="J21" s="120">
        <v>2.6330750470105829E-2</v>
      </c>
      <c r="K21" s="120">
        <v>2.9255898164717589E-2</v>
      </c>
      <c r="L21" s="120" t="s">
        <v>429</v>
      </c>
      <c r="M21" s="120">
        <v>0.12356948646082351</v>
      </c>
      <c r="N21" s="120">
        <v>4.4147818356853451E-3</v>
      </c>
      <c r="O21" s="120">
        <v>4.3785783206729803E-4</v>
      </c>
      <c r="P21" s="120">
        <v>4.981233453437453E-4</v>
      </c>
      <c r="Q21" s="120" t="s">
        <v>429</v>
      </c>
      <c r="R21" s="120" t="s">
        <v>429</v>
      </c>
      <c r="S21" s="120" t="s">
        <v>429</v>
      </c>
      <c r="T21" s="120" t="s">
        <v>429</v>
      </c>
      <c r="U21" s="120" t="s">
        <v>429</v>
      </c>
      <c r="V21" s="120" t="s">
        <v>429</v>
      </c>
      <c r="W21" s="120">
        <v>3.1469828262243128E-2</v>
      </c>
      <c r="X21" s="120">
        <v>2.7133698316592796E-4</v>
      </c>
      <c r="Y21" s="120">
        <v>5.4375206692212712E-4</v>
      </c>
      <c r="Z21" s="120">
        <v>1.4726622172672694E-4</v>
      </c>
      <c r="AA21" s="120">
        <v>1.1860579053184255E-4</v>
      </c>
      <c r="AB21" s="120">
        <v>1.0809610623466247E-3</v>
      </c>
      <c r="AC21" s="120">
        <v>4.1192333737991313E-3</v>
      </c>
      <c r="AD21" s="120">
        <v>3.2858243715082523E-2</v>
      </c>
      <c r="AE21" s="31"/>
      <c r="AF21" s="133">
        <v>1149.3471928851784</v>
      </c>
      <c r="AG21" s="133">
        <v>172.43285769255002</v>
      </c>
      <c r="AH21" s="133">
        <v>14727.093712355861</v>
      </c>
      <c r="AI21" s="133">
        <v>518.70418120643785</v>
      </c>
      <c r="AJ21" s="133">
        <v>0.46206016042378278</v>
      </c>
      <c r="AK21" s="133"/>
      <c r="AL21" s="69" t="s">
        <v>50</v>
      </c>
    </row>
    <row r="22" spans="1:38" s="2" customFormat="1" ht="26.25" customHeight="1" x14ac:dyDescent="0.25">
      <c r="A22" s="49" t="s">
        <v>54</v>
      </c>
      <c r="B22" s="52" t="s">
        <v>69</v>
      </c>
      <c r="C22" s="50" t="s">
        <v>70</v>
      </c>
      <c r="D22" s="51"/>
      <c r="E22" s="120">
        <v>5.8653847208593444</v>
      </c>
      <c r="F22" s="120">
        <v>0.26192131709809086</v>
      </c>
      <c r="G22" s="120">
        <v>1.1905550715050381</v>
      </c>
      <c r="H22" s="120">
        <v>0.10778300123118252</v>
      </c>
      <c r="I22" s="120">
        <v>5.677767440240683E-2</v>
      </c>
      <c r="J22" s="120">
        <v>6.8124309244802575E-2</v>
      </c>
      <c r="K22" s="120">
        <v>7.5688732473066428E-2</v>
      </c>
      <c r="L22" s="120" t="s">
        <v>429</v>
      </c>
      <c r="M22" s="120">
        <v>16.923048162130058</v>
      </c>
      <c r="N22" s="120">
        <v>0.31210656511226098</v>
      </c>
      <c r="O22" s="120">
        <v>2.6313768015325843E-2</v>
      </c>
      <c r="P22" s="120">
        <v>0.19534682055280142</v>
      </c>
      <c r="Q22" s="120" t="s">
        <v>429</v>
      </c>
      <c r="R22" s="120" t="s">
        <v>429</v>
      </c>
      <c r="S22" s="120" t="s">
        <v>429</v>
      </c>
      <c r="T22" s="120" t="s">
        <v>429</v>
      </c>
      <c r="U22" s="120" t="s">
        <v>429</v>
      </c>
      <c r="V22" s="120" t="s">
        <v>429</v>
      </c>
      <c r="W22" s="120">
        <v>0.45073187199100906</v>
      </c>
      <c r="X22" s="120">
        <v>2.0845754435815369E-3</v>
      </c>
      <c r="Y22" s="120">
        <v>4.3390354752042689E-3</v>
      </c>
      <c r="Z22" s="120">
        <v>1.4042891274619208E-3</v>
      </c>
      <c r="AA22" s="120">
        <v>1.0003024736868623E-3</v>
      </c>
      <c r="AB22" s="120">
        <v>8.8282025199345887E-3</v>
      </c>
      <c r="AC22" s="120">
        <v>107.90924361241009</v>
      </c>
      <c r="AD22" s="120">
        <v>0.48818081663154661</v>
      </c>
      <c r="AE22" s="31"/>
      <c r="AF22" s="133">
        <v>1687.7807796290563</v>
      </c>
      <c r="AG22" s="133">
        <v>2878.6774493362896</v>
      </c>
      <c r="AH22" s="133">
        <v>11476.871961781453</v>
      </c>
      <c r="AI22" s="133">
        <v>3280.4425932495083</v>
      </c>
      <c r="AJ22" s="133">
        <v>6507.113376912338</v>
      </c>
      <c r="AK22" s="133"/>
      <c r="AL22" s="69" t="s">
        <v>50</v>
      </c>
    </row>
    <row r="23" spans="1:38" s="2" customFormat="1" ht="26.25" customHeight="1" x14ac:dyDescent="0.25">
      <c r="A23" s="49" t="s">
        <v>71</v>
      </c>
      <c r="B23" s="52" t="s">
        <v>394</v>
      </c>
      <c r="C23" s="50" t="s">
        <v>390</v>
      </c>
      <c r="D23" s="53"/>
      <c r="E23" s="120">
        <v>7.6584982225874425</v>
      </c>
      <c r="F23" s="120">
        <v>0.60097947443268995</v>
      </c>
      <c r="G23" s="120">
        <v>7.5308342770095439E-3</v>
      </c>
      <c r="H23" s="120">
        <v>2.2601486487931715E-3</v>
      </c>
      <c r="I23" s="120">
        <v>0.2372157541185117</v>
      </c>
      <c r="J23" s="120">
        <v>0.2372157541185117</v>
      </c>
      <c r="K23" s="120">
        <v>0.2372157541185117</v>
      </c>
      <c r="L23" s="120" t="s">
        <v>429</v>
      </c>
      <c r="M23" s="120">
        <v>4.7656444876729704</v>
      </c>
      <c r="N23" s="120">
        <v>3.0391226193027005E-4</v>
      </c>
      <c r="O23" s="120">
        <v>2.9507209625404966E-4</v>
      </c>
      <c r="P23" s="120">
        <v>1.0327523368891737E-4</v>
      </c>
      <c r="Q23" s="120" t="s">
        <v>429</v>
      </c>
      <c r="R23" s="120" t="s">
        <v>429</v>
      </c>
      <c r="S23" s="120" t="s">
        <v>429</v>
      </c>
      <c r="T23" s="120" t="s">
        <v>429</v>
      </c>
      <c r="U23" s="120" t="s">
        <v>429</v>
      </c>
      <c r="V23" s="120" t="s">
        <v>429</v>
      </c>
      <c r="W23" s="120">
        <v>0.1276214806459513</v>
      </c>
      <c r="X23" s="120">
        <v>6.876319098697385E-3</v>
      </c>
      <c r="Y23" s="120">
        <v>3.9520362055600583E-2</v>
      </c>
      <c r="Z23" s="120">
        <v>4.3697916154402008E-2</v>
      </c>
      <c r="AA23" s="120">
        <v>1.0781086285098657E-2</v>
      </c>
      <c r="AB23" s="120">
        <v>0.10087568359379863</v>
      </c>
      <c r="AC23" s="120">
        <v>2.5524296129190268E-2</v>
      </c>
      <c r="AD23" s="120">
        <v>1.2632200809715089E-5</v>
      </c>
      <c r="AE23" s="31"/>
      <c r="AF23" s="133">
        <v>14753.604812702481</v>
      </c>
      <c r="AG23" s="133">
        <v>0</v>
      </c>
      <c r="AH23" s="133">
        <v>0</v>
      </c>
      <c r="AI23" s="133">
        <v>913.07218048915479</v>
      </c>
      <c r="AJ23" s="133">
        <v>68.273535849320197</v>
      </c>
      <c r="AK23" s="133"/>
      <c r="AL23" s="69" t="s">
        <v>50</v>
      </c>
    </row>
    <row r="24" spans="1:38" s="2" customFormat="1" ht="26.25" customHeight="1" x14ac:dyDescent="0.25">
      <c r="A24" s="49" t="s">
        <v>54</v>
      </c>
      <c r="B24" s="52" t="s">
        <v>72</v>
      </c>
      <c r="C24" s="50" t="s">
        <v>73</v>
      </c>
      <c r="D24" s="51"/>
      <c r="E24" s="120">
        <v>4.8739318836986696</v>
      </c>
      <c r="F24" s="120">
        <v>0.14412449085610804</v>
      </c>
      <c r="G24" s="120">
        <v>1.9098924441678558</v>
      </c>
      <c r="H24" s="120">
        <v>0.15405282670708337</v>
      </c>
      <c r="I24" s="120">
        <v>0.32941428579326137</v>
      </c>
      <c r="J24" s="120">
        <v>0.39529361834991361</v>
      </c>
      <c r="K24" s="120">
        <v>0.4392131733876819</v>
      </c>
      <c r="L24" s="120" t="s">
        <v>429</v>
      </c>
      <c r="M24" s="120">
        <v>2.1247584100859416</v>
      </c>
      <c r="N24" s="120">
        <v>0.61711438789774997</v>
      </c>
      <c r="O24" s="120">
        <v>6.2444642260462598E-2</v>
      </c>
      <c r="P24" s="120">
        <v>3.2364915620317174E-2</v>
      </c>
      <c r="Q24" s="120" t="s">
        <v>429</v>
      </c>
      <c r="R24" s="120" t="s">
        <v>429</v>
      </c>
      <c r="S24" s="120" t="s">
        <v>429</v>
      </c>
      <c r="T24" s="120" t="s">
        <v>429</v>
      </c>
      <c r="U24" s="120" t="s">
        <v>429</v>
      </c>
      <c r="V24" s="120" t="s">
        <v>429</v>
      </c>
      <c r="W24" s="120">
        <v>2.1269505235251471</v>
      </c>
      <c r="X24" s="120">
        <v>2.3657198316396261E-2</v>
      </c>
      <c r="Y24" s="120">
        <v>3.854698872896941E-2</v>
      </c>
      <c r="Z24" s="120">
        <v>1.223054405476507E-2</v>
      </c>
      <c r="AA24" s="120">
        <v>1.0074032395665169E-2</v>
      </c>
      <c r="AB24" s="120">
        <v>8.4508763495795905E-2</v>
      </c>
      <c r="AC24" s="120">
        <v>0.33253426178143103</v>
      </c>
      <c r="AD24" s="120">
        <v>5.589227835904681E-2</v>
      </c>
      <c r="AE24" s="31"/>
      <c r="AF24" s="133">
        <v>3666.9059868344689</v>
      </c>
      <c r="AG24" s="133">
        <v>3.4361631810058779</v>
      </c>
      <c r="AH24" s="133">
        <v>23915.685955119654</v>
      </c>
      <c r="AI24" s="133">
        <v>24507.994011480798</v>
      </c>
      <c r="AJ24" s="133">
        <v>1023.5938721569933</v>
      </c>
      <c r="AK24" s="133"/>
      <c r="AL24" s="69" t="s">
        <v>50</v>
      </c>
    </row>
    <row r="25" spans="1:38" s="2" customFormat="1" ht="26.25" customHeight="1" x14ac:dyDescent="0.25">
      <c r="A25" s="49" t="s">
        <v>74</v>
      </c>
      <c r="B25" s="52" t="s">
        <v>75</v>
      </c>
      <c r="C25" s="28" t="s">
        <v>76</v>
      </c>
      <c r="D25" s="51"/>
      <c r="E25" s="120">
        <v>1.2162928148240151</v>
      </c>
      <c r="F25" s="120">
        <v>0.41376911214288864</v>
      </c>
      <c r="G25" s="120">
        <v>9.4107636410833376E-2</v>
      </c>
      <c r="H25" s="120">
        <v>6.4152055294498334E-4</v>
      </c>
      <c r="I25" s="120">
        <v>0.10198915096024065</v>
      </c>
      <c r="J25" s="120">
        <v>0.10198915096024065</v>
      </c>
      <c r="K25" s="120">
        <v>0.10198915096024065</v>
      </c>
      <c r="L25" s="120" t="s">
        <v>429</v>
      </c>
      <c r="M25" s="120">
        <v>1.718963742246441</v>
      </c>
      <c r="N25" s="120">
        <v>8.1591320768192537E-5</v>
      </c>
      <c r="O25" s="120">
        <v>8.1591320768192537E-5</v>
      </c>
      <c r="P25" s="120">
        <v>2.8556962268867384E-5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4079.5660384096263</v>
      </c>
      <c r="AG25" s="133"/>
      <c r="AH25" s="133"/>
      <c r="AI25" s="133"/>
      <c r="AJ25" s="133"/>
      <c r="AK25" s="133"/>
      <c r="AL25" s="69" t="s">
        <v>50</v>
      </c>
    </row>
    <row r="26" spans="1:38" s="2" customFormat="1" ht="26.25" customHeight="1" x14ac:dyDescent="0.25">
      <c r="A26" s="49" t="s">
        <v>74</v>
      </c>
      <c r="B26" s="49" t="s">
        <v>77</v>
      </c>
      <c r="C26" s="50" t="s">
        <v>78</v>
      </c>
      <c r="D26" s="51"/>
      <c r="E26" s="120">
        <v>5.920411225118364E-2</v>
      </c>
      <c r="F26" s="120">
        <v>8.0859880232310277E-2</v>
      </c>
      <c r="G26" s="120">
        <v>7.2518117414500675E-3</v>
      </c>
      <c r="H26" s="120">
        <v>1.0448372055300344E-4</v>
      </c>
      <c r="I26" s="120">
        <v>5.6293379447504878E-3</v>
      </c>
      <c r="J26" s="120">
        <v>5.6293379447504878E-3</v>
      </c>
      <c r="K26" s="120">
        <v>5.6293379447504878E-3</v>
      </c>
      <c r="L26" s="120" t="s">
        <v>429</v>
      </c>
      <c r="M26" s="120">
        <v>2.9185487611140148</v>
      </c>
      <c r="N26" s="120">
        <v>1.4132266067093717E-5</v>
      </c>
      <c r="O26" s="120">
        <v>6.2073313252885095E-6</v>
      </c>
      <c r="P26" s="120">
        <v>2.1725659638509789E-6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310.3665662644255</v>
      </c>
      <c r="AG26" s="133"/>
      <c r="AH26" s="133"/>
      <c r="AI26" s="133"/>
      <c r="AJ26" s="133"/>
      <c r="AK26" s="133"/>
      <c r="AL26" s="69" t="s">
        <v>50</v>
      </c>
    </row>
    <row r="27" spans="1:38" s="2" customFormat="1" ht="26.25" customHeight="1" x14ac:dyDescent="0.25">
      <c r="A27" s="49" t="s">
        <v>79</v>
      </c>
      <c r="B27" s="49" t="s">
        <v>80</v>
      </c>
      <c r="C27" s="50" t="s">
        <v>81</v>
      </c>
      <c r="D27" s="51"/>
      <c r="E27" s="120">
        <v>59.556962395919605</v>
      </c>
      <c r="F27" s="120">
        <v>3.5708557615733336</v>
      </c>
      <c r="G27" s="120">
        <v>7.0262315629634947E-2</v>
      </c>
      <c r="H27" s="120">
        <v>1.1077582106055752</v>
      </c>
      <c r="I27" s="120">
        <v>1.3953607923682707</v>
      </c>
      <c r="J27" s="120">
        <v>1.3953607923682707</v>
      </c>
      <c r="K27" s="120">
        <v>1.3953607923682707</v>
      </c>
      <c r="L27" s="120" t="s">
        <v>429</v>
      </c>
      <c r="M27" s="120">
        <v>50.424037037113727</v>
      </c>
      <c r="N27" s="120">
        <v>8.198833328616725E-3</v>
      </c>
      <c r="O27" s="120">
        <v>3.4049889130819081E-3</v>
      </c>
      <c r="P27" s="120">
        <v>1.191746119578668E-3</v>
      </c>
      <c r="Q27" s="120" t="s">
        <v>429</v>
      </c>
      <c r="R27" s="120" t="s">
        <v>429</v>
      </c>
      <c r="S27" s="120" t="s">
        <v>429</v>
      </c>
      <c r="T27" s="120" t="s">
        <v>429</v>
      </c>
      <c r="U27" s="120" t="s">
        <v>429</v>
      </c>
      <c r="V27" s="120" t="s">
        <v>429</v>
      </c>
      <c r="W27" s="120">
        <v>0.67375747674902964</v>
      </c>
      <c r="X27" s="120">
        <v>4.2177993820171809E-2</v>
      </c>
      <c r="Y27" s="120">
        <v>4.2490718275054115E-2</v>
      </c>
      <c r="Z27" s="120">
        <v>1.9653658121309408E-2</v>
      </c>
      <c r="AA27" s="120">
        <v>4.7173234219271373E-2</v>
      </c>
      <c r="AB27" s="120">
        <v>0.15149560443580673</v>
      </c>
      <c r="AC27" s="120">
        <v>0.13475149534980591</v>
      </c>
      <c r="AD27" s="120">
        <v>4.360349971110481E-4</v>
      </c>
      <c r="AE27" s="31"/>
      <c r="AF27" s="133">
        <v>170979.66628887516</v>
      </c>
      <c r="AG27" s="133"/>
      <c r="AH27" s="133">
        <v>598.58376533223566</v>
      </c>
      <c r="AI27" s="133">
        <v>9486.9388197376666</v>
      </c>
      <c r="AJ27" s="133"/>
      <c r="AK27" s="133"/>
      <c r="AL27" s="69" t="s">
        <v>50</v>
      </c>
    </row>
    <row r="28" spans="1:38" s="2" customFormat="1" ht="26.25" customHeight="1" x14ac:dyDescent="0.25">
      <c r="A28" s="49" t="s">
        <v>79</v>
      </c>
      <c r="B28" s="49" t="s">
        <v>82</v>
      </c>
      <c r="C28" s="50" t="s">
        <v>83</v>
      </c>
      <c r="D28" s="51"/>
      <c r="E28" s="120">
        <v>11.162870405480628</v>
      </c>
      <c r="F28" s="120">
        <v>0.1224662441806902</v>
      </c>
      <c r="G28" s="120">
        <v>9.8643563784792023E-3</v>
      </c>
      <c r="H28" s="120">
        <v>1.1240797655638556E-2</v>
      </c>
      <c r="I28" s="120">
        <v>0.33513321581390437</v>
      </c>
      <c r="J28" s="120">
        <v>0.33513321581390437</v>
      </c>
      <c r="K28" s="120">
        <v>0.33513321581390437</v>
      </c>
      <c r="L28" s="120" t="s">
        <v>429</v>
      </c>
      <c r="M28" s="120">
        <v>2.8790428517270366</v>
      </c>
      <c r="N28" s="120">
        <v>4.1267730931964706E-4</v>
      </c>
      <c r="O28" s="120">
        <v>3.7096490707947804E-4</v>
      </c>
      <c r="P28" s="120">
        <v>1.2983771747781734E-4</v>
      </c>
      <c r="Q28" s="120" t="s">
        <v>429</v>
      </c>
      <c r="R28" s="120" t="s">
        <v>429</v>
      </c>
      <c r="S28" s="120" t="s">
        <v>429</v>
      </c>
      <c r="T28" s="120" t="s">
        <v>429</v>
      </c>
      <c r="U28" s="120" t="s">
        <v>429</v>
      </c>
      <c r="V28" s="120" t="s">
        <v>429</v>
      </c>
      <c r="W28" s="120">
        <v>8.9427790986829556E-2</v>
      </c>
      <c r="X28" s="120">
        <v>4.7764126573999711E-3</v>
      </c>
      <c r="Y28" s="120">
        <v>4.6819138561630886E-3</v>
      </c>
      <c r="Z28" s="120">
        <v>1.8766579905458867E-3</v>
      </c>
      <c r="AA28" s="120">
        <v>5.1947176845147224E-3</v>
      </c>
      <c r="AB28" s="120">
        <v>1.6529702188623673E-2</v>
      </c>
      <c r="AC28" s="120">
        <v>1.7885558197365915E-2</v>
      </c>
      <c r="AD28" s="120">
        <v>7.8845584275060837E-5</v>
      </c>
      <c r="AE28" s="31"/>
      <c r="AF28" s="133">
        <v>18556.307694076473</v>
      </c>
      <c r="AG28" s="133"/>
      <c r="AH28" s="133">
        <v>0</v>
      </c>
      <c r="AI28" s="133">
        <v>1140.2935614311725</v>
      </c>
      <c r="AJ28" s="133"/>
      <c r="AK28" s="133"/>
      <c r="AL28" s="69" t="s">
        <v>50</v>
      </c>
    </row>
    <row r="29" spans="1:38" s="2" customFormat="1" ht="26.25" customHeight="1" x14ac:dyDescent="0.25">
      <c r="A29" s="49" t="s">
        <v>79</v>
      </c>
      <c r="B29" s="49" t="s">
        <v>84</v>
      </c>
      <c r="C29" s="50" t="s">
        <v>85</v>
      </c>
      <c r="D29" s="51"/>
      <c r="E29" s="120">
        <v>34.635629015265273</v>
      </c>
      <c r="F29" s="120">
        <v>0.75516192774460889</v>
      </c>
      <c r="G29" s="120">
        <v>4.6879872408998761E-2</v>
      </c>
      <c r="H29" s="120">
        <v>9.3353854858446883E-2</v>
      </c>
      <c r="I29" s="120">
        <v>0.55831947671577287</v>
      </c>
      <c r="J29" s="120">
        <v>0.55831947671577287</v>
      </c>
      <c r="K29" s="120">
        <v>0.55831947671577287</v>
      </c>
      <c r="L29" s="120" t="s">
        <v>429</v>
      </c>
      <c r="M29" s="120">
        <v>15.105260735444842</v>
      </c>
      <c r="N29" s="120">
        <v>1.8349348167226822E-3</v>
      </c>
      <c r="O29" s="120">
        <v>1.8322412732886372E-3</v>
      </c>
      <c r="P29" s="120">
        <v>6.4128444565102302E-4</v>
      </c>
      <c r="Q29" s="120" t="s">
        <v>429</v>
      </c>
      <c r="R29" s="120" t="s">
        <v>429</v>
      </c>
      <c r="S29" s="120" t="s">
        <v>429</v>
      </c>
      <c r="T29" s="120" t="s">
        <v>429</v>
      </c>
      <c r="U29" s="120" t="s">
        <v>429</v>
      </c>
      <c r="V29" s="120" t="s">
        <v>429</v>
      </c>
      <c r="W29" s="120">
        <v>0.78317502904763958</v>
      </c>
      <c r="X29" s="120">
        <v>8.7373386808246561E-3</v>
      </c>
      <c r="Y29" s="120">
        <v>5.2887931605111065E-2</v>
      </c>
      <c r="Z29" s="120">
        <v>5.9095497428357777E-2</v>
      </c>
      <c r="AA29" s="120">
        <v>1.3590947109347922E-2</v>
      </c>
      <c r="AB29" s="120">
        <v>0.13431171482364146</v>
      </c>
      <c r="AC29" s="120">
        <v>0.15663500580952791</v>
      </c>
      <c r="AD29" s="120">
        <v>2.7046279418406349E-5</v>
      </c>
      <c r="AE29" s="31"/>
      <c r="AF29" s="133">
        <v>91612.583984848054</v>
      </c>
      <c r="AG29" s="133"/>
      <c r="AH29" s="133">
        <v>99.268164107024376</v>
      </c>
      <c r="AI29" s="133">
        <v>5942.4957009067721</v>
      </c>
      <c r="AJ29" s="133"/>
      <c r="AK29" s="133"/>
      <c r="AL29" s="69" t="s">
        <v>50</v>
      </c>
    </row>
    <row r="30" spans="1:38" s="2" customFormat="1" ht="26.25" customHeight="1" x14ac:dyDescent="0.25">
      <c r="A30" s="49" t="s">
        <v>79</v>
      </c>
      <c r="B30" s="49" t="s">
        <v>86</v>
      </c>
      <c r="C30" s="50" t="s">
        <v>87</v>
      </c>
      <c r="D30" s="51"/>
      <c r="E30" s="120">
        <v>0.24463913417225011</v>
      </c>
      <c r="F30" s="120">
        <v>1.8618967377766831</v>
      </c>
      <c r="G30" s="120">
        <v>5.1792506221087211E-4</v>
      </c>
      <c r="H30" s="120">
        <v>2.6484450570849879E-3</v>
      </c>
      <c r="I30" s="120">
        <v>0.10232002269118134</v>
      </c>
      <c r="J30" s="120">
        <v>0.10232002269118134</v>
      </c>
      <c r="K30" s="120">
        <v>0.10232002269118134</v>
      </c>
      <c r="L30" s="120" t="s">
        <v>429</v>
      </c>
      <c r="M30" s="120">
        <v>7.4846273967618826</v>
      </c>
      <c r="N30" s="120">
        <v>2.0858106345324239E-4</v>
      </c>
      <c r="O30" s="120">
        <v>4.1716212690648471E-5</v>
      </c>
      <c r="P30" s="120">
        <v>1.4600674441726965E-5</v>
      </c>
      <c r="Q30" s="120" t="s">
        <v>429</v>
      </c>
      <c r="R30" s="120" t="s">
        <v>429</v>
      </c>
      <c r="S30" s="120" t="s">
        <v>429</v>
      </c>
      <c r="T30" s="120" t="s">
        <v>429</v>
      </c>
      <c r="U30" s="120" t="s">
        <v>429</v>
      </c>
      <c r="V30" s="120" t="s">
        <v>429</v>
      </c>
      <c r="W30" s="120">
        <v>1.1345202475514819E-2</v>
      </c>
      <c r="X30" s="120">
        <v>5.12883529990207E-4</v>
      </c>
      <c r="Y30" s="120">
        <v>6.1488674425687936E-4</v>
      </c>
      <c r="Z30" s="120">
        <v>4.0668742820054076E-4</v>
      </c>
      <c r="AA30" s="120">
        <v>6.7467175509604684E-4</v>
      </c>
      <c r="AB30" s="120">
        <v>2.2091294575436737E-3</v>
      </c>
      <c r="AC30" s="120">
        <v>2.2690404951029638E-3</v>
      </c>
      <c r="AD30" s="120">
        <v>9.4095623448852141E-6</v>
      </c>
      <c r="AE30" s="31"/>
      <c r="AF30" s="133">
        <v>2085.8106345324236</v>
      </c>
      <c r="AG30" s="133"/>
      <c r="AH30" s="133">
        <v>0</v>
      </c>
      <c r="AI30" s="133">
        <v>106.0693371405284</v>
      </c>
      <c r="AJ30" s="133"/>
      <c r="AK30" s="133"/>
      <c r="AL30" s="69" t="s">
        <v>50</v>
      </c>
    </row>
    <row r="31" spans="1:38" s="2" customFormat="1" ht="26.25" customHeight="1" x14ac:dyDescent="0.25">
      <c r="A31" s="49" t="s">
        <v>79</v>
      </c>
      <c r="B31" s="49" t="s">
        <v>88</v>
      </c>
      <c r="C31" s="50" t="s">
        <v>89</v>
      </c>
      <c r="D31" s="51"/>
      <c r="E31" s="120" t="s">
        <v>431</v>
      </c>
      <c r="F31" s="120">
        <v>0.45140279147161944</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1180.23564467803</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0.69830568326412046</v>
      </c>
      <c r="J32" s="120">
        <v>1.2887392408770204</v>
      </c>
      <c r="K32" s="120">
        <v>1.7118149598348902</v>
      </c>
      <c r="L32" s="120" t="s">
        <v>429</v>
      </c>
      <c r="M32" s="120" t="s">
        <v>431</v>
      </c>
      <c r="N32" s="120">
        <v>4.2558342973233607</v>
      </c>
      <c r="O32" s="120">
        <v>1.9778639936075613E-2</v>
      </c>
      <c r="P32" s="120" t="s">
        <v>431</v>
      </c>
      <c r="Q32" s="120" t="s">
        <v>429</v>
      </c>
      <c r="R32" s="120" t="s">
        <v>429</v>
      </c>
      <c r="S32" s="120" t="s">
        <v>429</v>
      </c>
      <c r="T32" s="120" t="s">
        <v>429</v>
      </c>
      <c r="U32" s="120" t="s">
        <v>429</v>
      </c>
      <c r="V32" s="120" t="s">
        <v>429</v>
      </c>
      <c r="W32" s="120" t="s">
        <v>431</v>
      </c>
      <c r="X32" s="120">
        <v>1.8160316974506828E-3</v>
      </c>
      <c r="Y32" s="120">
        <v>1.8160316974506828E-3</v>
      </c>
      <c r="Z32" s="120">
        <v>1.8160316974506828E-3</v>
      </c>
      <c r="AA32" s="120">
        <v>1.8160316974506828E-3</v>
      </c>
      <c r="AB32" s="120">
        <v>7.2641267898027311E-3</v>
      </c>
      <c r="AC32" s="120" t="s">
        <v>431</v>
      </c>
      <c r="AD32" s="120" t="s">
        <v>431</v>
      </c>
      <c r="AE32" s="31"/>
      <c r="AF32" s="133"/>
      <c r="AG32" s="133"/>
      <c r="AH32" s="133"/>
      <c r="AI32" s="133"/>
      <c r="AJ32" s="133"/>
      <c r="AK32" s="133">
        <v>61636.727252825003</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0.38681268257259727</v>
      </c>
      <c r="J33" s="120">
        <v>0.71631978254184747</v>
      </c>
      <c r="K33" s="120">
        <v>1.4326395650836938</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61636.727252825003</v>
      </c>
      <c r="AL33" s="69" t="s">
        <v>414</v>
      </c>
    </row>
    <row r="34" spans="1:38" s="2" customFormat="1" ht="26.25" customHeight="1" x14ac:dyDescent="0.25">
      <c r="A34" s="49" t="s">
        <v>71</v>
      </c>
      <c r="B34" s="49" t="s">
        <v>94</v>
      </c>
      <c r="C34" s="50" t="s">
        <v>95</v>
      </c>
      <c r="D34" s="51"/>
      <c r="E34" s="120">
        <v>1.0753321595454628</v>
      </c>
      <c r="F34" s="120">
        <v>0.10986350307791105</v>
      </c>
      <c r="G34" s="120">
        <v>4.9330874259264718E-2</v>
      </c>
      <c r="H34" s="120">
        <v>2.8743391729817608E-4</v>
      </c>
      <c r="I34" s="120">
        <v>0.23979692249974394</v>
      </c>
      <c r="J34" s="120">
        <v>0.60274692249974393</v>
      </c>
      <c r="K34" s="120">
        <v>1.6397469224997441</v>
      </c>
      <c r="L34" s="120" t="s">
        <v>429</v>
      </c>
      <c r="M34" s="120">
        <v>0.72163510929687735</v>
      </c>
      <c r="N34" s="120">
        <v>4.6920909546025304E-4</v>
      </c>
      <c r="O34" s="120">
        <v>5.8320769723187394E-5</v>
      </c>
      <c r="P34" s="120">
        <v>6.3712821433540805E-5</v>
      </c>
      <c r="Q34" s="120" t="s">
        <v>429</v>
      </c>
      <c r="R34" s="120" t="s">
        <v>429</v>
      </c>
      <c r="S34" s="120" t="s">
        <v>429</v>
      </c>
      <c r="T34" s="120" t="s">
        <v>429</v>
      </c>
      <c r="U34" s="120" t="s">
        <v>429</v>
      </c>
      <c r="V34" s="120" t="s">
        <v>429</v>
      </c>
      <c r="W34" s="120">
        <v>1.5137487106551085E-2</v>
      </c>
      <c r="X34" s="120">
        <v>7.2243073778496998E-4</v>
      </c>
      <c r="Y34" s="120">
        <v>4.3747194676978917E-3</v>
      </c>
      <c r="Z34" s="120">
        <v>4.8884479923449785E-3</v>
      </c>
      <c r="AA34" s="120">
        <v>1.1237811476655138E-3</v>
      </c>
      <c r="AB34" s="120">
        <v>1.1109379345493353E-2</v>
      </c>
      <c r="AC34" s="120">
        <v>3.0274974213102173E-3</v>
      </c>
      <c r="AD34" s="120">
        <v>1.7972340132300041E-6</v>
      </c>
      <c r="AE34" s="31"/>
      <c r="AF34" s="133">
        <v>1589.006812128177</v>
      </c>
      <c r="AG34" s="133">
        <v>4.9149321260414549</v>
      </c>
      <c r="AH34" s="133">
        <v>0</v>
      </c>
      <c r="AI34" s="133">
        <v>98.484248520660017</v>
      </c>
      <c r="AJ34" s="133">
        <v>7.4083362950925808</v>
      </c>
      <c r="AK34" s="133"/>
      <c r="AL34" s="69" t="s">
        <v>50</v>
      </c>
    </row>
    <row r="35" spans="1:38" s="6" customFormat="1" ht="26.25" customHeight="1" x14ac:dyDescent="0.25">
      <c r="A35" s="49" t="s">
        <v>96</v>
      </c>
      <c r="B35" s="49" t="s">
        <v>97</v>
      </c>
      <c r="C35" s="50" t="s">
        <v>98</v>
      </c>
      <c r="D35" s="51"/>
      <c r="E35" s="120">
        <v>0.78421156704490691</v>
      </c>
      <c r="F35" s="120">
        <v>0.17824214328238791</v>
      </c>
      <c r="G35" s="120">
        <v>1.8503623874999993E-2</v>
      </c>
      <c r="H35" s="120">
        <v>1.6538852544036286E-4</v>
      </c>
      <c r="I35" s="120">
        <v>3.2507144023697268E-2</v>
      </c>
      <c r="J35" s="120">
        <v>3.2507144023697268E-2</v>
      </c>
      <c r="K35" s="120">
        <v>3.2507144023697268E-2</v>
      </c>
      <c r="L35" s="120" t="s">
        <v>429</v>
      </c>
      <c r="M35" s="120">
        <v>0.3928238106355102</v>
      </c>
      <c r="N35" s="120">
        <v>1.5691072533328274E-5</v>
      </c>
      <c r="O35" s="120">
        <v>1.5691072533328274E-5</v>
      </c>
      <c r="P35" s="120">
        <v>5.4918753866648956E-6</v>
      </c>
      <c r="Q35" s="120" t="s">
        <v>429</v>
      </c>
      <c r="R35" s="120" t="s">
        <v>429</v>
      </c>
      <c r="S35" s="120" t="s">
        <v>429</v>
      </c>
      <c r="T35" s="120" t="s">
        <v>429</v>
      </c>
      <c r="U35" s="120" t="s">
        <v>429</v>
      </c>
      <c r="V35" s="120" t="s">
        <v>429</v>
      </c>
      <c r="W35" s="120">
        <v>4.3150449466652745E-3</v>
      </c>
      <c r="X35" s="120">
        <v>1.6231981656579129E-3</v>
      </c>
      <c r="Y35" s="120">
        <v>9.6793779885489097E-4</v>
      </c>
      <c r="Z35" s="120">
        <v>8.8882612820148144E-4</v>
      </c>
      <c r="AA35" s="120">
        <v>1.5411811179507618E-3</v>
      </c>
      <c r="AB35" s="120">
        <v>5.0211432106650475E-3</v>
      </c>
      <c r="AC35" s="120">
        <v>8.6300898933305511E-4</v>
      </c>
      <c r="AD35" s="120">
        <v>9.794264255096696E-7</v>
      </c>
      <c r="AE35" s="31"/>
      <c r="AF35" s="133">
        <v>784.55362666641361</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0.87528481275590631</v>
      </c>
      <c r="F36" s="120">
        <v>0.4865121247720261</v>
      </c>
      <c r="G36" s="120">
        <v>1.1051847975527454E-3</v>
      </c>
      <c r="H36" s="120">
        <v>2.0002898019906717E-4</v>
      </c>
      <c r="I36" s="120">
        <v>3.8132078515109261E-2</v>
      </c>
      <c r="J36" s="120">
        <v>3.8132078515109261E-2</v>
      </c>
      <c r="K36" s="120">
        <v>3.8132078515109261E-2</v>
      </c>
      <c r="L36" s="120" t="s">
        <v>429</v>
      </c>
      <c r="M36" s="120">
        <v>2.2234799334168969</v>
      </c>
      <c r="N36" s="120">
        <v>2.4639411595339191E-5</v>
      </c>
      <c r="O36" s="120">
        <v>1.7062583121772162E-5</v>
      </c>
      <c r="P36" s="120">
        <v>5.9719040926202581E-6</v>
      </c>
      <c r="Q36" s="120" t="s">
        <v>429</v>
      </c>
      <c r="R36" s="120" t="s">
        <v>429</v>
      </c>
      <c r="S36" s="120" t="s">
        <v>429</v>
      </c>
      <c r="T36" s="120" t="s">
        <v>429</v>
      </c>
      <c r="U36" s="120" t="s">
        <v>429</v>
      </c>
      <c r="V36" s="120" t="s">
        <v>429</v>
      </c>
      <c r="W36" s="120">
        <v>1.0989418973338768E-2</v>
      </c>
      <c r="X36" s="120">
        <v>4.3818780855431078E-4</v>
      </c>
      <c r="Y36" s="120">
        <v>2.1748802749702108E-3</v>
      </c>
      <c r="Z36" s="120">
        <v>2.3256521900202444E-3</v>
      </c>
      <c r="AA36" s="120">
        <v>7.00725537401498E-4</v>
      </c>
      <c r="AB36" s="120">
        <v>5.639445810946264E-3</v>
      </c>
      <c r="AC36" s="120">
        <v>2.1978837946677538E-3</v>
      </c>
      <c r="AD36" s="120">
        <v>2.5860622963357919E-6</v>
      </c>
      <c r="AE36" s="31"/>
      <c r="AF36" s="133">
        <v>853.12915608860817</v>
      </c>
      <c r="AG36" s="133">
        <v>0</v>
      </c>
      <c r="AH36" s="133">
        <v>0</v>
      </c>
      <c r="AI36" s="133">
        <v>53.509547828437327</v>
      </c>
      <c r="AJ36" s="133">
        <v>3.4005567120433549</v>
      </c>
      <c r="AK36" s="133"/>
      <c r="AL36" s="69" t="s">
        <v>50</v>
      </c>
    </row>
    <row r="37" spans="1:38" s="2" customFormat="1" ht="26.25" customHeight="1" x14ac:dyDescent="0.25">
      <c r="A37" s="49" t="s">
        <v>71</v>
      </c>
      <c r="B37" s="49" t="s">
        <v>101</v>
      </c>
      <c r="C37" s="50" t="s">
        <v>400</v>
      </c>
      <c r="D37" s="51"/>
      <c r="E37" s="120">
        <v>0.475186</v>
      </c>
      <c r="F37" s="120">
        <v>4.5558121160735997E-3</v>
      </c>
      <c r="G37" s="120">
        <v>2.7334872696441596E-3</v>
      </c>
      <c r="H37" s="120">
        <v>9.1116242321471995E-3</v>
      </c>
      <c r="I37" s="120">
        <v>3.4168590870551998E-3</v>
      </c>
      <c r="J37" s="120">
        <v>4.1002309044662405E-3</v>
      </c>
      <c r="K37" s="120">
        <v>4.5558121160735997E-3</v>
      </c>
      <c r="L37" s="120" t="s">
        <v>429</v>
      </c>
      <c r="M37" s="120">
        <v>9.1116242321472002E-2</v>
      </c>
      <c r="N37" s="120">
        <v>1.3667436348220802E-5</v>
      </c>
      <c r="O37" s="120">
        <v>2.2779060580367998E-6</v>
      </c>
      <c r="P37" s="120">
        <v>9.1116242321472008E-4</v>
      </c>
      <c r="Q37" s="120" t="s">
        <v>429</v>
      </c>
      <c r="R37" s="120" t="s">
        <v>429</v>
      </c>
      <c r="S37" s="120" t="s">
        <v>429</v>
      </c>
      <c r="T37" s="120" t="s">
        <v>429</v>
      </c>
      <c r="U37" s="120" t="s">
        <v>429</v>
      </c>
      <c r="V37" s="120" t="s">
        <v>429</v>
      </c>
      <c r="W37" s="120">
        <v>1.8223248464294402E-3</v>
      </c>
      <c r="X37" s="120">
        <v>1.9233810424587092E-5</v>
      </c>
      <c r="Y37" s="120">
        <v>2.8850715636880633E-5</v>
      </c>
      <c r="Z37" s="120">
        <v>2.8850715636880633E-5</v>
      </c>
      <c r="AA37" s="120">
        <v>2.8850715636880633E-5</v>
      </c>
      <c r="AB37" s="120">
        <v>1.0578595733522898E-4</v>
      </c>
      <c r="AC37" s="120">
        <v>3.6446496928588799E-4</v>
      </c>
      <c r="AD37" s="120">
        <v>1.6400923617864963E-7</v>
      </c>
      <c r="AE37" s="31"/>
      <c r="AF37" s="133">
        <v>0</v>
      </c>
      <c r="AG37" s="133">
        <v>0</v>
      </c>
      <c r="AH37" s="133">
        <v>9111.6242321472</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1.074982353866472</v>
      </c>
      <c r="F39" s="120">
        <v>0.46857673836248137</v>
      </c>
      <c r="G39" s="120">
        <v>9.6135581112382115E-2</v>
      </c>
      <c r="H39" s="120">
        <v>4.0136121100844205E-2</v>
      </c>
      <c r="I39" s="120">
        <v>0.26798283124909544</v>
      </c>
      <c r="J39" s="120">
        <v>0.28070265164430974</v>
      </c>
      <c r="K39" s="120">
        <v>0.2934315709987354</v>
      </c>
      <c r="L39" s="120" t="s">
        <v>429</v>
      </c>
      <c r="M39" s="120">
        <v>3.2374843212634681</v>
      </c>
      <c r="N39" s="120">
        <v>9.4878258942934196E-2</v>
      </c>
      <c r="O39" s="120">
        <v>1.3260565156416463E-2</v>
      </c>
      <c r="P39" s="120">
        <v>5.4774670684765462E-3</v>
      </c>
      <c r="Q39" s="120" t="s">
        <v>429</v>
      </c>
      <c r="R39" s="120" t="s">
        <v>429</v>
      </c>
      <c r="S39" s="120" t="s">
        <v>429</v>
      </c>
      <c r="T39" s="120" t="s">
        <v>429</v>
      </c>
      <c r="U39" s="120" t="s">
        <v>429</v>
      </c>
      <c r="V39" s="120" t="s">
        <v>429</v>
      </c>
      <c r="W39" s="120">
        <v>0.42138421405824611</v>
      </c>
      <c r="X39" s="120">
        <v>1.8486554589749706E-2</v>
      </c>
      <c r="Y39" s="120">
        <v>2.2483203335228619E-2</v>
      </c>
      <c r="Z39" s="120">
        <v>7.9918385655899492E-3</v>
      </c>
      <c r="AA39" s="120">
        <v>9.6014937722142639E-3</v>
      </c>
      <c r="AB39" s="120">
        <v>5.8563090262782537E-2</v>
      </c>
      <c r="AC39" s="120">
        <v>0.2079715958206162</v>
      </c>
      <c r="AD39" s="120">
        <v>1.7465796345514367E-4</v>
      </c>
      <c r="AE39" s="31"/>
      <c r="AF39" s="133">
        <v>6005.6214799827812</v>
      </c>
      <c r="AG39" s="133">
        <v>0.83043467307141694</v>
      </c>
      <c r="AH39" s="133">
        <v>14274.305956942702</v>
      </c>
      <c r="AI39" s="133">
        <v>2359.7921202220709</v>
      </c>
      <c r="AJ39" s="133">
        <v>83.485186737737493</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10.432804847689097</v>
      </c>
      <c r="F41" s="120">
        <v>23.589917633074219</v>
      </c>
      <c r="G41" s="120">
        <v>1.397088049038437</v>
      </c>
      <c r="H41" s="120">
        <v>0.50256190984587468</v>
      </c>
      <c r="I41" s="120">
        <v>6.1962868978196806</v>
      </c>
      <c r="J41" s="120">
        <v>6.5324152620529876</v>
      </c>
      <c r="K41" s="120">
        <v>6.9809363128627577</v>
      </c>
      <c r="L41" s="120" t="s">
        <v>429</v>
      </c>
      <c r="M41" s="120">
        <v>219.64174983616567</v>
      </c>
      <c r="N41" s="120">
        <v>1.7810109302082253</v>
      </c>
      <c r="O41" s="120">
        <v>0.22492367590195719</v>
      </c>
      <c r="P41" s="120">
        <v>0.1465598766629127</v>
      </c>
      <c r="Q41" s="120" t="s">
        <v>429</v>
      </c>
      <c r="R41" s="120" t="s">
        <v>429</v>
      </c>
      <c r="S41" s="120" t="s">
        <v>429</v>
      </c>
      <c r="T41" s="120" t="s">
        <v>429</v>
      </c>
      <c r="U41" s="120" t="s">
        <v>429</v>
      </c>
      <c r="V41" s="120" t="s">
        <v>429</v>
      </c>
      <c r="W41" s="120">
        <v>17.864167499676647</v>
      </c>
      <c r="X41" s="120">
        <v>1.7229851819367255</v>
      </c>
      <c r="Y41" s="120">
        <v>1.7490731038187253</v>
      </c>
      <c r="Z41" s="120">
        <v>0.63831056714128831</v>
      </c>
      <c r="AA41" s="120">
        <v>0.98460998263335742</v>
      </c>
      <c r="AB41" s="120">
        <v>5.0949788355300951</v>
      </c>
      <c r="AC41" s="120">
        <v>7.6141716724160506</v>
      </c>
      <c r="AD41" s="120">
        <v>0.19049591386197057</v>
      </c>
      <c r="AE41" s="31"/>
      <c r="AF41" s="133">
        <v>41458.412406455333</v>
      </c>
      <c r="AG41" s="133">
        <v>1115.8760951047468</v>
      </c>
      <c r="AH41" s="133">
        <v>52399.369189539604</v>
      </c>
      <c r="AI41" s="133">
        <v>68176.135202459584</v>
      </c>
      <c r="AJ41" s="133">
        <v>0</v>
      </c>
      <c r="AK41" s="133"/>
      <c r="AL41" s="69" t="s">
        <v>50</v>
      </c>
    </row>
    <row r="42" spans="1:38" s="2" customFormat="1" ht="26.25" customHeight="1" x14ac:dyDescent="0.25">
      <c r="A42" s="49" t="s">
        <v>71</v>
      </c>
      <c r="B42" s="49" t="s">
        <v>108</v>
      </c>
      <c r="C42" s="50" t="s">
        <v>109</v>
      </c>
      <c r="D42" s="51"/>
      <c r="E42" s="120">
        <v>0.58375975160485594</v>
      </c>
      <c r="F42" s="120">
        <v>1.2997259873342346</v>
      </c>
      <c r="G42" s="120">
        <v>8.3951178649114503E-4</v>
      </c>
      <c r="H42" s="120">
        <v>1.5806907372129038E-4</v>
      </c>
      <c r="I42" s="120">
        <v>2.0466595231412428E-2</v>
      </c>
      <c r="J42" s="120">
        <v>2.0466595231412428E-2</v>
      </c>
      <c r="K42" s="120">
        <v>2.0466595231412428E-2</v>
      </c>
      <c r="L42" s="120" t="s">
        <v>429</v>
      </c>
      <c r="M42" s="120">
        <v>17.241251345086571</v>
      </c>
      <c r="N42" s="120">
        <v>1.0250364424064872E-4</v>
      </c>
      <c r="O42" s="120">
        <v>3.2996936534033004E-5</v>
      </c>
      <c r="P42" s="120">
        <v>1.1548927786911553E-5</v>
      </c>
      <c r="Q42" s="120" t="s">
        <v>429</v>
      </c>
      <c r="R42" s="120" t="s">
        <v>429</v>
      </c>
      <c r="S42" s="120" t="s">
        <v>429</v>
      </c>
      <c r="T42" s="120" t="s">
        <v>429</v>
      </c>
      <c r="U42" s="120" t="s">
        <v>429</v>
      </c>
      <c r="V42" s="120" t="s">
        <v>429</v>
      </c>
      <c r="W42" s="120">
        <v>4.8242197039411995E-2</v>
      </c>
      <c r="X42" s="120">
        <v>4.0297426881956448E-3</v>
      </c>
      <c r="Y42" s="120">
        <v>7.7369925133080391E-3</v>
      </c>
      <c r="Z42" s="120">
        <v>5.0022693751597585E-3</v>
      </c>
      <c r="AA42" s="120">
        <v>6.9335854488413876E-3</v>
      </c>
      <c r="AB42" s="120">
        <v>2.3702590025504826E-2</v>
      </c>
      <c r="AC42" s="120">
        <v>9.6484394078823997E-3</v>
      </c>
      <c r="AD42" s="120">
        <v>1.0419860571984182E-5</v>
      </c>
      <c r="AE42" s="31"/>
      <c r="AF42" s="133">
        <v>1649.8468267016501</v>
      </c>
      <c r="AG42" s="133">
        <v>0</v>
      </c>
      <c r="AH42" s="133">
        <v>0</v>
      </c>
      <c r="AI42" s="133">
        <v>86.527580784319881</v>
      </c>
      <c r="AJ42" s="133">
        <v>3.6414718491654301</v>
      </c>
      <c r="AK42" s="133"/>
      <c r="AL42" s="69" t="s">
        <v>50</v>
      </c>
    </row>
    <row r="43" spans="1:38" s="2" customFormat="1" ht="26.25" customHeight="1" x14ac:dyDescent="0.25">
      <c r="A43" s="49" t="s">
        <v>104</v>
      </c>
      <c r="B43" s="49" t="s">
        <v>110</v>
      </c>
      <c r="C43" s="50" t="s">
        <v>111</v>
      </c>
      <c r="D43" s="51"/>
      <c r="E43" s="120">
        <v>0.59131328048231524</v>
      </c>
      <c r="F43" s="120">
        <v>1.4633559029316074</v>
      </c>
      <c r="G43" s="120">
        <v>0.12437811959234002</v>
      </c>
      <c r="H43" s="120">
        <v>3.5367097130477296E-2</v>
      </c>
      <c r="I43" s="120">
        <v>0.38745141780189329</v>
      </c>
      <c r="J43" s="120">
        <v>0.43493308772003209</v>
      </c>
      <c r="K43" s="120">
        <v>0.4826981633359404</v>
      </c>
      <c r="L43" s="120" t="s">
        <v>429</v>
      </c>
      <c r="M43" s="120">
        <v>10.442846937418068</v>
      </c>
      <c r="N43" s="120">
        <v>0.15565727354195338</v>
      </c>
      <c r="O43" s="120">
        <v>4.7048786899153677E-2</v>
      </c>
      <c r="P43" s="120">
        <v>1.3043818574151553E-2</v>
      </c>
      <c r="Q43" s="120" t="s">
        <v>429</v>
      </c>
      <c r="R43" s="120" t="s">
        <v>429</v>
      </c>
      <c r="S43" s="120" t="s">
        <v>429</v>
      </c>
      <c r="T43" s="120" t="s">
        <v>429</v>
      </c>
      <c r="U43" s="120" t="s">
        <v>429</v>
      </c>
      <c r="V43" s="120" t="s">
        <v>429</v>
      </c>
      <c r="W43" s="120">
        <v>1.3470288887003166</v>
      </c>
      <c r="X43" s="120">
        <v>0.17815241900482329</v>
      </c>
      <c r="Y43" s="120">
        <v>0.27431128711646485</v>
      </c>
      <c r="Z43" s="120">
        <v>8.6696530312608169E-2</v>
      </c>
      <c r="AA43" s="120">
        <v>7.4163197278209317E-2</v>
      </c>
      <c r="AB43" s="120">
        <v>0.61332343371210574</v>
      </c>
      <c r="AC43" s="120">
        <v>0.53603510844842295</v>
      </c>
      <c r="AD43" s="120">
        <v>4.3099528292518362E-3</v>
      </c>
      <c r="AE43" s="31"/>
      <c r="AF43" s="133">
        <v>555.01495806934417</v>
      </c>
      <c r="AG43" s="133">
        <v>24.648583557416593</v>
      </c>
      <c r="AH43" s="133">
        <v>560.25767708895035</v>
      </c>
      <c r="AI43" s="133">
        <v>6701.4683183712268</v>
      </c>
      <c r="AJ43" s="133">
        <v>0</v>
      </c>
      <c r="AK43" s="133"/>
      <c r="AL43" s="69" t="s">
        <v>50</v>
      </c>
    </row>
    <row r="44" spans="1:38" s="2" customFormat="1" ht="26.25" customHeight="1" x14ac:dyDescent="0.25">
      <c r="A44" s="49" t="s">
        <v>71</v>
      </c>
      <c r="B44" s="49" t="s">
        <v>112</v>
      </c>
      <c r="C44" s="50" t="s">
        <v>113</v>
      </c>
      <c r="D44" s="51"/>
      <c r="E44" s="120">
        <v>8.0548513290435704</v>
      </c>
      <c r="F44" s="120">
        <v>1.5743040369017933</v>
      </c>
      <c r="G44" s="120">
        <v>5.5908318106256015E-3</v>
      </c>
      <c r="H44" s="120">
        <v>3.1167658449637058E-3</v>
      </c>
      <c r="I44" s="120">
        <v>0.75077709907672252</v>
      </c>
      <c r="J44" s="120">
        <v>0.75077709907672252</v>
      </c>
      <c r="K44" s="120">
        <v>0.75077709907672252</v>
      </c>
      <c r="L44" s="120" t="s">
        <v>429</v>
      </c>
      <c r="M44" s="120">
        <v>9.686690490712266</v>
      </c>
      <c r="N44" s="120">
        <v>2.4890351833795239E-4</v>
      </c>
      <c r="O44" s="120">
        <v>2.190878678733312E-4</v>
      </c>
      <c r="P44" s="120">
        <v>7.6680753755665906E-5</v>
      </c>
      <c r="Q44" s="120" t="s">
        <v>429</v>
      </c>
      <c r="R44" s="120" t="s">
        <v>429</v>
      </c>
      <c r="S44" s="120" t="s">
        <v>429</v>
      </c>
      <c r="T44" s="120" t="s">
        <v>429</v>
      </c>
      <c r="U44" s="120" t="s">
        <v>429</v>
      </c>
      <c r="V44" s="120" t="s">
        <v>429</v>
      </c>
      <c r="W44" s="120">
        <v>0.10629766822661063</v>
      </c>
      <c r="X44" s="120">
        <v>5.5790097007708201E-3</v>
      </c>
      <c r="Y44" s="120">
        <v>2.9506910357562772E-2</v>
      </c>
      <c r="Z44" s="120">
        <v>3.2036906799141181E-2</v>
      </c>
      <c r="AA44" s="120">
        <v>8.8491539912775603E-3</v>
      </c>
      <c r="AB44" s="120">
        <v>7.5971980848752341E-2</v>
      </c>
      <c r="AC44" s="120">
        <v>2.125953364532213E-2</v>
      </c>
      <c r="AD44" s="120">
        <v>1.6689060506590856E-5</v>
      </c>
      <c r="AE44" s="31"/>
      <c r="AF44" s="133">
        <v>10954.39339366656</v>
      </c>
      <c r="AG44" s="133"/>
      <c r="AH44" s="133"/>
      <c r="AI44" s="133">
        <v>672.92025029848048</v>
      </c>
      <c r="AJ44" s="133">
        <v>49.338701335668802</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8.2351247962130017E-2</v>
      </c>
      <c r="F47" s="120">
        <v>1.5541248469162161E-2</v>
      </c>
      <c r="G47" s="120">
        <v>1.4890701500585857E-2</v>
      </c>
      <c r="H47" s="120">
        <v>1.0389362522062125E-4</v>
      </c>
      <c r="I47" s="120">
        <v>1.6590702995715842E-2</v>
      </c>
      <c r="J47" s="120">
        <v>1.6590702995715842E-2</v>
      </c>
      <c r="K47" s="120">
        <v>1.6590702995715842E-2</v>
      </c>
      <c r="L47" s="120" t="s">
        <v>429</v>
      </c>
      <c r="M47" s="120">
        <v>0.28874522092964505</v>
      </c>
      <c r="N47" s="120">
        <v>1.334200688742155E-5</v>
      </c>
      <c r="O47" s="120">
        <v>1.334200688742155E-5</v>
      </c>
      <c r="P47" s="120">
        <v>4.6697024105975432E-6</v>
      </c>
      <c r="Q47" s="120" t="s">
        <v>429</v>
      </c>
      <c r="R47" s="120" t="s">
        <v>429</v>
      </c>
      <c r="S47" s="120" t="s">
        <v>429</v>
      </c>
      <c r="T47" s="120" t="s">
        <v>429</v>
      </c>
      <c r="U47" s="120" t="s">
        <v>429</v>
      </c>
      <c r="V47" s="120" t="s">
        <v>429</v>
      </c>
      <c r="W47" s="120">
        <v>2.1050388205816825E-4</v>
      </c>
      <c r="X47" s="120">
        <v>1.102773157978269E-5</v>
      </c>
      <c r="Y47" s="120">
        <v>6.6779041233128801E-5</v>
      </c>
      <c r="Z47" s="120">
        <v>7.4620983689863141E-5</v>
      </c>
      <c r="AA47" s="120">
        <v>1.7154249124106488E-5</v>
      </c>
      <c r="AB47" s="120">
        <v>1.6958200562688111E-4</v>
      </c>
      <c r="AC47" s="120">
        <v>4.2100776411633648E-5</v>
      </c>
      <c r="AD47" s="120">
        <v>2.0497976791838793E-8</v>
      </c>
      <c r="AE47" s="31"/>
      <c r="AF47" s="133">
        <v>667.10034437107754</v>
      </c>
      <c r="AG47" s="133">
        <v>0</v>
      </c>
      <c r="AH47" s="133">
        <v>0</v>
      </c>
      <c r="AI47" s="133">
        <v>1.5627665003748563</v>
      </c>
      <c r="AJ47" s="133">
        <v>0.11750673785234779</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6.1440413377000007E-2</v>
      </c>
      <c r="J48" s="120">
        <v>0.19454147694800003</v>
      </c>
      <c r="K48" s="120">
        <v>0.41119592760400003</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1.3304620590282954</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0.50219999999999998</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0.97589060100000002</v>
      </c>
      <c r="AL51" s="69" t="s">
        <v>131</v>
      </c>
    </row>
    <row r="52" spans="1:38" s="2" customFormat="1" ht="26.25" customHeight="1" x14ac:dyDescent="0.25">
      <c r="A52" s="49" t="s">
        <v>120</v>
      </c>
      <c r="B52" s="52" t="s">
        <v>132</v>
      </c>
      <c r="C52" s="28" t="s">
        <v>393</v>
      </c>
      <c r="D52" s="55"/>
      <c r="E52" s="120" t="s">
        <v>431</v>
      </c>
      <c r="F52" s="120">
        <v>0.70100000000000007</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8.4349179999999997</v>
      </c>
      <c r="AL52" s="69" t="s">
        <v>133</v>
      </c>
    </row>
    <row r="53" spans="1:38" s="2" customFormat="1" ht="26.25" customHeight="1" x14ac:dyDescent="0.25">
      <c r="A53" s="49" t="s">
        <v>120</v>
      </c>
      <c r="B53" s="52" t="s">
        <v>134</v>
      </c>
      <c r="C53" s="28" t="s">
        <v>135</v>
      </c>
      <c r="D53" s="55"/>
      <c r="E53" s="120" t="s">
        <v>431</v>
      </c>
      <c r="F53" s="120">
        <v>0.69891999999999999</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1.6240000000000001</v>
      </c>
      <c r="AL53" s="69" t="s">
        <v>136</v>
      </c>
    </row>
    <row r="54" spans="1:38" s="2" customFormat="1" ht="37.5" customHeight="1" x14ac:dyDescent="0.25">
      <c r="A54" s="49" t="s">
        <v>120</v>
      </c>
      <c r="B54" s="52" t="s">
        <v>137</v>
      </c>
      <c r="C54" s="28" t="s">
        <v>138</v>
      </c>
      <c r="D54" s="55"/>
      <c r="E54" s="120" t="s">
        <v>431</v>
      </c>
      <c r="F54" s="120">
        <v>0.51363293259999998</v>
      </c>
      <c r="G54" s="120">
        <v>3.6000000000000004E-2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1247</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8.0735969999999992E-4</v>
      </c>
      <c r="I56" s="120" t="s">
        <v>431</v>
      </c>
      <c r="J56" s="120" t="s">
        <v>431</v>
      </c>
      <c r="K56" s="120" t="s">
        <v>431</v>
      </c>
      <c r="L56" s="120" t="s">
        <v>429</v>
      </c>
      <c r="M56" s="120" t="s">
        <v>431</v>
      </c>
      <c r="N56" s="120" t="s">
        <v>431</v>
      </c>
      <c r="O56" s="120" t="s">
        <v>431</v>
      </c>
      <c r="P56" s="120">
        <v>1.6916108000000001E-4</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4.3959266239999996E-2</v>
      </c>
      <c r="J57" s="120">
        <v>4.9454174519999998E-2</v>
      </c>
      <c r="K57" s="120">
        <v>5.4949082799999993E-2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3143.4949999999999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6.2732491574999993E-2</v>
      </c>
      <c r="J58" s="120">
        <v>8.686037295E-2</v>
      </c>
      <c r="K58" s="120">
        <v>9.6511525500000001E-2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786.56500000000005</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496.78199999999998</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0.55909640936358196</v>
      </c>
      <c r="J60" s="120">
        <v>4.9231876647680002</v>
      </c>
      <c r="K60" s="120">
        <v>10.505369019657461</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0.12479789995224458</v>
      </c>
      <c r="J61" s="120">
        <v>1.2479789995224457</v>
      </c>
      <c r="K61" s="120">
        <v>2.4959579990448915</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14394221.447779074</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0.157</v>
      </c>
      <c r="F64" s="120" t="s">
        <v>433</v>
      </c>
      <c r="G64" s="120" t="s">
        <v>433</v>
      </c>
      <c r="H64" s="120">
        <v>1.7000000000000001E-2</v>
      </c>
      <c r="I64" s="120" t="s">
        <v>431</v>
      </c>
      <c r="J64" s="120" t="s">
        <v>431</v>
      </c>
      <c r="K64" s="120" t="s">
        <v>431</v>
      </c>
      <c r="L64" s="120" t="s">
        <v>429</v>
      </c>
      <c r="M64" s="120">
        <v>2.3600000000000003E-2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537</v>
      </c>
      <c r="AL64" s="69" t="s">
        <v>161</v>
      </c>
    </row>
    <row r="65" spans="1:38" s="2" customFormat="1" ht="26.25" customHeight="1" x14ac:dyDescent="0.25">
      <c r="A65" s="49" t="s">
        <v>54</v>
      </c>
      <c r="B65" s="52" t="s">
        <v>162</v>
      </c>
      <c r="C65" s="50" t="s">
        <v>163</v>
      </c>
      <c r="D65" s="51"/>
      <c r="E65" s="120">
        <v>9.2299999999999993E-2</v>
      </c>
      <c r="F65" s="120" t="s">
        <v>431</v>
      </c>
      <c r="G65" s="120" t="s">
        <v>431</v>
      </c>
      <c r="H65" s="120">
        <v>3.3999999999999998E-3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552.04110000000003</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36.021999999999998</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8.2000000000000003E-2</v>
      </c>
      <c r="F70" s="120">
        <v>0.318384</v>
      </c>
      <c r="G70" s="120">
        <v>0.39177740292315893</v>
      </c>
      <c r="H70" s="120">
        <v>6.6700000000000009E-2</v>
      </c>
      <c r="I70" s="120">
        <v>0.14114130125361352</v>
      </c>
      <c r="J70" s="120">
        <v>0.26780677207174947</v>
      </c>
      <c r="K70" s="120">
        <v>0.45690305139673615</v>
      </c>
      <c r="L70" s="120" t="s">
        <v>429</v>
      </c>
      <c r="M70" s="120">
        <v>11.0678</v>
      </c>
      <c r="N70" s="120">
        <v>8.147749584792377E-4</v>
      </c>
      <c r="O70" s="120">
        <v>6.518199667833902E-4</v>
      </c>
      <c r="P70" s="120">
        <v>8.7915290882004682E-5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8.3072941814892998E-2</v>
      </c>
      <c r="F72" s="120">
        <v>0.2514711997234727</v>
      </c>
      <c r="G72" s="120">
        <v>4.9216673978355954E-2</v>
      </c>
      <c r="H72" s="120" t="s">
        <v>433</v>
      </c>
      <c r="I72" s="120">
        <v>0.252357</v>
      </c>
      <c r="J72" s="120">
        <v>0.56499350000000004</v>
      </c>
      <c r="K72" s="120">
        <v>0.79973000000000005</v>
      </c>
      <c r="L72" s="120" t="s">
        <v>429</v>
      </c>
      <c r="M72" s="120">
        <v>1.9102266767540257</v>
      </c>
      <c r="N72" s="120">
        <v>7.152674601552083</v>
      </c>
      <c r="O72" s="120">
        <v>0.23884552449432875</v>
      </c>
      <c r="P72" s="120">
        <v>0.33588826787187498</v>
      </c>
      <c r="Q72" s="120" t="s">
        <v>429</v>
      </c>
      <c r="R72" s="120" t="s">
        <v>429</v>
      </c>
      <c r="S72" s="120" t="s">
        <v>429</v>
      </c>
      <c r="T72" s="120" t="s">
        <v>429</v>
      </c>
      <c r="U72" s="120" t="s">
        <v>429</v>
      </c>
      <c r="V72" s="120" t="s">
        <v>429</v>
      </c>
      <c r="W72" s="120">
        <v>3.4248911520000003</v>
      </c>
      <c r="X72" s="120">
        <v>5.285884812904755E-2</v>
      </c>
      <c r="Y72" s="120">
        <v>6.0835950744023731E-2</v>
      </c>
      <c r="Z72" s="120">
        <v>4.3069832651199513E-2</v>
      </c>
      <c r="AA72" s="120">
        <v>4.0527021477499828E-2</v>
      </c>
      <c r="AB72" s="120">
        <v>0.19729165300177065</v>
      </c>
      <c r="AC72" s="120">
        <v>4.0450349231411806</v>
      </c>
      <c r="AD72" s="120">
        <v>34.727499999999999</v>
      </c>
      <c r="AE72" s="31"/>
      <c r="AF72" s="133"/>
      <c r="AG72" s="133"/>
      <c r="AH72" s="133"/>
      <c r="AI72" s="133"/>
      <c r="AJ72" s="133"/>
      <c r="AK72" s="133">
        <v>7185</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2.2914155000000021E-3</v>
      </c>
      <c r="J74" s="120">
        <v>5.8326940000000055E-3</v>
      </c>
      <c r="K74" s="120">
        <v>8.3324200000000088E-3</v>
      </c>
      <c r="L74" s="120" t="s">
        <v>429</v>
      </c>
      <c r="M74" s="120" t="s">
        <v>431</v>
      </c>
      <c r="N74" s="120">
        <v>8.3324200000000001E-2</v>
      </c>
      <c r="O74" s="120" t="s">
        <v>431</v>
      </c>
      <c r="P74" s="120" t="s">
        <v>431</v>
      </c>
      <c r="Q74" s="120" t="s">
        <v>429</v>
      </c>
      <c r="R74" s="120" t="s">
        <v>429</v>
      </c>
      <c r="S74" s="120" t="s">
        <v>429</v>
      </c>
      <c r="T74" s="120" t="s">
        <v>429</v>
      </c>
      <c r="U74" s="120" t="s">
        <v>429</v>
      </c>
      <c r="V74" s="120" t="s">
        <v>429</v>
      </c>
      <c r="W74" s="120">
        <v>2.916347</v>
      </c>
      <c r="X74" s="120" t="s">
        <v>434</v>
      </c>
      <c r="Y74" s="120" t="s">
        <v>434</v>
      </c>
      <c r="Z74" s="120" t="s">
        <v>434</v>
      </c>
      <c r="AA74" s="120" t="s">
        <v>434</v>
      </c>
      <c r="AB74" s="120" t="s">
        <v>434</v>
      </c>
      <c r="AC74" s="120">
        <v>1.4581735000000002</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2.0108799999999998E-4</v>
      </c>
      <c r="J76" s="120">
        <v>4.0217599999999997E-4</v>
      </c>
      <c r="K76" s="120">
        <v>5.027199999999999E-4</v>
      </c>
      <c r="L76" s="120" t="s">
        <v>429</v>
      </c>
      <c r="M76" s="120" t="s">
        <v>431</v>
      </c>
      <c r="N76" s="120">
        <v>0.60326400000000002</v>
      </c>
      <c r="O76" s="120">
        <v>5.0271999999999999E-3</v>
      </c>
      <c r="P76" s="120" t="s">
        <v>434</v>
      </c>
      <c r="Q76" s="120" t="s">
        <v>429</v>
      </c>
      <c r="R76" s="120" t="s">
        <v>429</v>
      </c>
      <c r="S76" s="120" t="s">
        <v>429</v>
      </c>
      <c r="T76" s="120" t="s">
        <v>429</v>
      </c>
      <c r="U76" s="120" t="s">
        <v>429</v>
      </c>
      <c r="V76" s="120" t="s">
        <v>429</v>
      </c>
      <c r="W76" s="120">
        <v>7.5408000000000003E-2</v>
      </c>
      <c r="X76" s="120" t="s">
        <v>431</v>
      </c>
      <c r="Y76" s="120" t="s">
        <v>431</v>
      </c>
      <c r="Z76" s="120" t="s">
        <v>431</v>
      </c>
      <c r="AA76" s="120" t="s">
        <v>431</v>
      </c>
      <c r="AB76" s="120" t="s">
        <v>431</v>
      </c>
      <c r="AC76" s="120" t="s">
        <v>431</v>
      </c>
      <c r="AD76" s="120">
        <v>6.5353599999999997E-5</v>
      </c>
      <c r="AE76" s="31"/>
      <c r="AF76" s="133"/>
      <c r="AG76" s="133"/>
      <c r="AH76" s="133"/>
      <c r="AI76" s="133"/>
      <c r="AJ76" s="133"/>
      <c r="AK76" s="133">
        <v>25.135999999999999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0.10087836</v>
      </c>
      <c r="H78" s="120" t="s">
        <v>431</v>
      </c>
      <c r="I78" s="120">
        <v>1.4520369999999997E-4</v>
      </c>
      <c r="J78" s="120">
        <v>1.9105749999999999E-4</v>
      </c>
      <c r="K78" s="120">
        <v>2.4455359999999999E-4</v>
      </c>
      <c r="L78" s="120" t="s">
        <v>429</v>
      </c>
      <c r="M78" s="120" t="s">
        <v>434</v>
      </c>
      <c r="N78" s="120">
        <v>5.1891217000000003E-3</v>
      </c>
      <c r="O78" s="120">
        <v>1.2991909999999999E-4</v>
      </c>
      <c r="P78" s="120">
        <v>5.5024559999999993E-3</v>
      </c>
      <c r="Q78" s="120" t="s">
        <v>429</v>
      </c>
      <c r="R78" s="120" t="s">
        <v>429</v>
      </c>
      <c r="S78" s="120" t="s">
        <v>429</v>
      </c>
      <c r="T78" s="120" t="s">
        <v>429</v>
      </c>
      <c r="U78" s="120" t="s">
        <v>429</v>
      </c>
      <c r="V78" s="120" t="s">
        <v>429</v>
      </c>
      <c r="W78" s="120">
        <v>0.2751228</v>
      </c>
      <c r="X78" s="120" t="s">
        <v>434</v>
      </c>
      <c r="Y78" s="120" t="s">
        <v>434</v>
      </c>
      <c r="Z78" s="120" t="s">
        <v>434</v>
      </c>
      <c r="AA78" s="120" t="s">
        <v>434</v>
      </c>
      <c r="AB78" s="120" t="s">
        <v>434</v>
      </c>
      <c r="AC78" s="120">
        <v>9.9349899999999991E-2</v>
      </c>
      <c r="AD78" s="120">
        <v>2.8276510000000007E-4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2.4561265118677639E-2</v>
      </c>
      <c r="F80" s="120">
        <v>0.19433080119467086</v>
      </c>
      <c r="G80" s="120">
        <v>2.4900885363927996E-3</v>
      </c>
      <c r="H80" s="120" t="s">
        <v>431</v>
      </c>
      <c r="I80" s="120" t="s">
        <v>434</v>
      </c>
      <c r="J80" s="120" t="s">
        <v>434</v>
      </c>
      <c r="K80" s="120" t="s">
        <v>434</v>
      </c>
      <c r="L80" s="120" t="s">
        <v>429</v>
      </c>
      <c r="M80" s="120">
        <v>0.12949951340192487</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16.378841703077271</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20.884367584621614</v>
      </c>
      <c r="AL82" s="69" t="s">
        <v>220</v>
      </c>
    </row>
    <row r="83" spans="1:38" s="2" customFormat="1" ht="26.25" customHeight="1" x14ac:dyDescent="0.25">
      <c r="A83" s="49" t="s">
        <v>54</v>
      </c>
      <c r="B83" s="58" t="s">
        <v>212</v>
      </c>
      <c r="C83" s="28" t="s">
        <v>213</v>
      </c>
      <c r="D83" s="51"/>
      <c r="E83" s="120" t="s">
        <v>431</v>
      </c>
      <c r="F83" s="120">
        <v>2.3377155E-2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1558.4770000000001</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9.3305230320875854</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40.310853565379482</v>
      </c>
      <c r="AL85" s="69" t="s">
        <v>217</v>
      </c>
    </row>
    <row r="86" spans="1:38" s="2" customFormat="1" ht="26.25" customHeight="1" x14ac:dyDescent="0.25">
      <c r="A86" s="49" t="s">
        <v>209</v>
      </c>
      <c r="B86" s="28" t="s">
        <v>218</v>
      </c>
      <c r="C86" s="50" t="s">
        <v>219</v>
      </c>
      <c r="D86" s="51"/>
      <c r="E86" s="120" t="s">
        <v>431</v>
      </c>
      <c r="F86" s="120">
        <v>3.398775503931879</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10.205920205349308</v>
      </c>
      <c r="AL86" s="69" t="s">
        <v>220</v>
      </c>
    </row>
    <row r="87" spans="1:38" s="2" customFormat="1" ht="26.25" customHeight="1" x14ac:dyDescent="0.25">
      <c r="A87" s="49" t="s">
        <v>209</v>
      </c>
      <c r="B87" s="28" t="s">
        <v>221</v>
      </c>
      <c r="C87" s="50" t="s">
        <v>222</v>
      </c>
      <c r="D87" s="51"/>
      <c r="E87" s="120" t="s">
        <v>431</v>
      </c>
      <c r="F87" s="120">
        <v>6.0566472906233015E-2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9.834654958286157E-2</v>
      </c>
      <c r="AL87" s="69" t="s">
        <v>220</v>
      </c>
    </row>
    <row r="88" spans="1:38" s="2" customFormat="1" ht="26.25" customHeight="1" x14ac:dyDescent="0.25">
      <c r="A88" s="49" t="s">
        <v>209</v>
      </c>
      <c r="B88" s="28" t="s">
        <v>223</v>
      </c>
      <c r="C88" s="50" t="s">
        <v>224</v>
      </c>
      <c r="D88" s="51"/>
      <c r="E88" s="120" t="s">
        <v>431</v>
      </c>
      <c r="F88" s="120">
        <v>3.8236101192435976</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32.963662456954751</v>
      </c>
      <c r="AL88" s="69" t="s">
        <v>413</v>
      </c>
    </row>
    <row r="89" spans="1:38" s="2" customFormat="1" ht="26.25" customHeight="1" x14ac:dyDescent="0.25">
      <c r="A89" s="49" t="s">
        <v>209</v>
      </c>
      <c r="B89" s="28" t="s">
        <v>225</v>
      </c>
      <c r="C89" s="50" t="s">
        <v>226</v>
      </c>
      <c r="D89" s="51"/>
      <c r="E89" s="120" t="s">
        <v>431</v>
      </c>
      <c r="F89" s="120">
        <v>1.8217303875237771</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11.987053186170954</v>
      </c>
      <c r="AL89" s="69" t="s">
        <v>413</v>
      </c>
    </row>
    <row r="90" spans="1:38" s="7" customFormat="1" ht="26.25" customHeight="1" x14ac:dyDescent="0.25">
      <c r="A90" s="49" t="s">
        <v>209</v>
      </c>
      <c r="B90" s="28" t="s">
        <v>227</v>
      </c>
      <c r="C90" s="50" t="s">
        <v>228</v>
      </c>
      <c r="D90" s="51"/>
      <c r="E90" s="120" t="s">
        <v>431</v>
      </c>
      <c r="F90" s="120">
        <v>1.6037558222955384</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3.440877371941033</v>
      </c>
      <c r="AL90" s="69" t="s">
        <v>413</v>
      </c>
    </row>
    <row r="91" spans="1:38" s="2" customFormat="1" ht="26.25" customHeight="1" x14ac:dyDescent="0.25">
      <c r="A91" s="49" t="s">
        <v>209</v>
      </c>
      <c r="B91" s="52" t="s">
        <v>405</v>
      </c>
      <c r="C91" s="28" t="s">
        <v>229</v>
      </c>
      <c r="D91" s="51"/>
      <c r="E91" s="120">
        <v>2.58279268352E-2</v>
      </c>
      <c r="F91" s="120">
        <v>6.821595831776002E-2</v>
      </c>
      <c r="G91" s="120">
        <v>5.3239761200000006E-3</v>
      </c>
      <c r="H91" s="120">
        <v>6.0490955995599997E-2</v>
      </c>
      <c r="I91" s="120">
        <v>0.47210890676799999</v>
      </c>
      <c r="J91" s="120">
        <v>0.55669313664800002</v>
      </c>
      <c r="K91" s="120">
        <v>0.574163535108</v>
      </c>
      <c r="L91" s="120" t="s">
        <v>429</v>
      </c>
      <c r="M91" s="120">
        <v>0.78919554304640005</v>
      </c>
      <c r="N91" s="120">
        <v>1.382118304</v>
      </c>
      <c r="O91" s="120">
        <v>7.8717814705600006E-2</v>
      </c>
      <c r="P91" s="120">
        <v>1.0048564199999999E-4</v>
      </c>
      <c r="Q91" s="120" t="s">
        <v>429</v>
      </c>
      <c r="R91" s="120" t="s">
        <v>429</v>
      </c>
      <c r="S91" s="120" t="s">
        <v>429</v>
      </c>
      <c r="T91" s="120" t="s">
        <v>429</v>
      </c>
      <c r="U91" s="120" t="s">
        <v>429</v>
      </c>
      <c r="V91" s="120" t="s">
        <v>429</v>
      </c>
      <c r="W91" s="120">
        <v>1.4094206264000002E-3</v>
      </c>
      <c r="X91" s="120">
        <v>1.5644568953039999E-3</v>
      </c>
      <c r="Y91" s="120">
        <v>6.3423928188000001E-4</v>
      </c>
      <c r="Z91" s="120">
        <v>6.3423928188000001E-4</v>
      </c>
      <c r="AA91" s="120">
        <v>6.3423928188000001E-4</v>
      </c>
      <c r="AB91" s="120">
        <v>3.4671747409440001E-3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2.5367812650000001</v>
      </c>
      <c r="G93" s="120" t="s">
        <v>431</v>
      </c>
      <c r="H93" s="120" t="s">
        <v>431</v>
      </c>
      <c r="I93" s="120">
        <v>3.0313398179999994E-4</v>
      </c>
      <c r="J93" s="120">
        <v>9.0850509930000007E-4</v>
      </c>
      <c r="K93" s="120">
        <v>1.9183538079000002E-3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0.18301876705396675</v>
      </c>
      <c r="J95" s="120">
        <v>0.45754691763491673</v>
      </c>
      <c r="K95" s="120">
        <v>1.1438672940872918</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0.10816422413234693</v>
      </c>
      <c r="F99" s="120">
        <v>10.114190554313423</v>
      </c>
      <c r="G99" s="120" t="s">
        <v>431</v>
      </c>
      <c r="H99" s="120">
        <v>7.5454289676182231</v>
      </c>
      <c r="I99" s="120">
        <v>1.2636984E-2</v>
      </c>
      <c r="J99" s="120">
        <v>5.6866428000000004E-2</v>
      </c>
      <c r="K99" s="120">
        <v>0.12636984000000001</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537.74400000000003</v>
      </c>
      <c r="AL99" s="69" t="s">
        <v>246</v>
      </c>
    </row>
    <row r="100" spans="1:38" s="2" customFormat="1" ht="26.25" customHeight="1" x14ac:dyDescent="0.25">
      <c r="A100" s="49" t="s">
        <v>244</v>
      </c>
      <c r="B100" s="49" t="s">
        <v>247</v>
      </c>
      <c r="C100" s="50" t="s">
        <v>409</v>
      </c>
      <c r="D100" s="60"/>
      <c r="E100" s="120">
        <v>0.14467171322321482</v>
      </c>
      <c r="F100" s="120">
        <v>14.692883692897244</v>
      </c>
      <c r="G100" s="120" t="s">
        <v>431</v>
      </c>
      <c r="H100" s="120">
        <v>9.7997094217070888</v>
      </c>
      <c r="I100" s="120">
        <v>3.34512395E-2</v>
      </c>
      <c r="J100" s="120">
        <v>0.15053057775000001</v>
      </c>
      <c r="K100" s="120">
        <v>0.33451239499999996</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1423.4570000000001</v>
      </c>
      <c r="AL100" s="69" t="s">
        <v>246</v>
      </c>
    </row>
    <row r="101" spans="1:38" s="2" customFormat="1" ht="26.25" customHeight="1" x14ac:dyDescent="0.25">
      <c r="A101" s="49" t="s">
        <v>244</v>
      </c>
      <c r="B101" s="49" t="s">
        <v>248</v>
      </c>
      <c r="C101" s="50" t="s">
        <v>249</v>
      </c>
      <c r="D101" s="60"/>
      <c r="E101" s="120">
        <v>3.7384366822833338E-2</v>
      </c>
      <c r="F101" s="120">
        <v>0.1130083152676491</v>
      </c>
      <c r="G101" s="120" t="s">
        <v>431</v>
      </c>
      <c r="H101" s="120">
        <v>0.83914861252919049</v>
      </c>
      <c r="I101" s="120">
        <v>8.2035444999999999E-3</v>
      </c>
      <c r="J101" s="120">
        <v>3.6915950250000003E-2</v>
      </c>
      <c r="K101" s="120">
        <v>8.2035444999999999E-2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349.08699999999999</v>
      </c>
      <c r="AL101" s="69" t="s">
        <v>246</v>
      </c>
    </row>
    <row r="102" spans="1:38" s="2" customFormat="1" ht="26.25" customHeight="1" x14ac:dyDescent="0.25">
      <c r="A102" s="49" t="s">
        <v>244</v>
      </c>
      <c r="B102" s="49" t="s">
        <v>250</v>
      </c>
      <c r="C102" s="50" t="s">
        <v>387</v>
      </c>
      <c r="D102" s="60"/>
      <c r="E102" s="120">
        <v>1.4999592739273489E-2</v>
      </c>
      <c r="F102" s="120">
        <v>1.0773273048139731</v>
      </c>
      <c r="G102" s="120" t="s">
        <v>431</v>
      </c>
      <c r="H102" s="120">
        <v>5.9265875890041446</v>
      </c>
      <c r="I102" s="120">
        <v>2.6886252562500004E-2</v>
      </c>
      <c r="J102" s="120">
        <v>0.12098813653125001</v>
      </c>
      <c r="K102" s="120">
        <v>0.26886252562500002</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2868.1909999999998</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1.021603750761905E-2</v>
      </c>
      <c r="F104" s="120">
        <v>2.3167971441652509E-2</v>
      </c>
      <c r="G104" s="120" t="s">
        <v>431</v>
      </c>
      <c r="H104" s="120">
        <v>0.21537190124952382</v>
      </c>
      <c r="I104" s="120">
        <v>1.0782512500000002E-3</v>
      </c>
      <c r="J104" s="120">
        <v>4.852130625000001E-3</v>
      </c>
      <c r="K104" s="120">
        <v>1.0782512499999999E-2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70.704999999999998</v>
      </c>
      <c r="AL104" s="69" t="s">
        <v>246</v>
      </c>
    </row>
    <row r="105" spans="1:38" s="2" customFormat="1" ht="26.25" customHeight="1" x14ac:dyDescent="0.25">
      <c r="A105" s="49" t="s">
        <v>244</v>
      </c>
      <c r="B105" s="49" t="s">
        <v>255</v>
      </c>
      <c r="C105" s="50" t="s">
        <v>256</v>
      </c>
      <c r="D105" s="60"/>
      <c r="E105" s="120">
        <v>6.4326131480563806E-2</v>
      </c>
      <c r="F105" s="120">
        <v>0.25369205168758857</v>
      </c>
      <c r="G105" s="120" t="s">
        <v>431</v>
      </c>
      <c r="H105" s="120">
        <v>1.5522482996508948</v>
      </c>
      <c r="I105" s="120">
        <v>1.7881540000000001E-3</v>
      </c>
      <c r="J105" s="120">
        <v>8.0466929999999989E-3</v>
      </c>
      <c r="K105" s="120">
        <v>1.7881540000000001E-2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117.256</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0.11584060169779203</v>
      </c>
      <c r="F107" s="120">
        <v>0.42812351800560111</v>
      </c>
      <c r="G107" s="120" t="s">
        <v>431</v>
      </c>
      <c r="H107" s="120">
        <v>1.2804538715860694</v>
      </c>
      <c r="I107" s="120">
        <v>1.3120188560000003E-2</v>
      </c>
      <c r="J107" s="120">
        <v>5.9040848520000001E-2</v>
      </c>
      <c r="K107" s="120">
        <v>0.13120188560000001</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8356.8080000000009</v>
      </c>
      <c r="AL107" s="69" t="s">
        <v>246</v>
      </c>
    </row>
    <row r="108" spans="1:38" s="2" customFormat="1" ht="26.25" customHeight="1" x14ac:dyDescent="0.25">
      <c r="A108" s="49" t="s">
        <v>244</v>
      </c>
      <c r="B108" s="49" t="s">
        <v>260</v>
      </c>
      <c r="C108" s="50" t="s">
        <v>381</v>
      </c>
      <c r="D108" s="60"/>
      <c r="E108" s="120">
        <v>3.9878373504529697E-2</v>
      </c>
      <c r="F108" s="120">
        <v>0.49278176260886319</v>
      </c>
      <c r="G108" s="120" t="s">
        <v>431</v>
      </c>
      <c r="H108" s="120">
        <v>0.73769923802222681</v>
      </c>
      <c r="I108" s="120">
        <v>1.1425870203333332E-2</v>
      </c>
      <c r="J108" s="120">
        <v>5.1416415914999986E-2</v>
      </c>
      <c r="K108" s="120">
        <v>0.11425870203333333</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7277.6243333333332</v>
      </c>
      <c r="AL108" s="69" t="s">
        <v>246</v>
      </c>
    </row>
    <row r="109" spans="1:38" s="2" customFormat="1" ht="26.25" customHeight="1" x14ac:dyDescent="0.25">
      <c r="A109" s="49" t="s">
        <v>244</v>
      </c>
      <c r="B109" s="49" t="s">
        <v>261</v>
      </c>
      <c r="C109" s="50" t="s">
        <v>382</v>
      </c>
      <c r="D109" s="60"/>
      <c r="E109" s="120">
        <v>1.2213604255042509E-2</v>
      </c>
      <c r="F109" s="120">
        <v>0.13137781802906451</v>
      </c>
      <c r="G109" s="120" t="s">
        <v>431</v>
      </c>
      <c r="H109" s="120">
        <v>0.31757481101277246</v>
      </c>
      <c r="I109" s="120">
        <v>9.3740147000000011E-4</v>
      </c>
      <c r="J109" s="120">
        <v>4.2183066149999995E-3</v>
      </c>
      <c r="K109" s="120">
        <v>9.3740147000000006E-3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597.07100000000003</v>
      </c>
      <c r="AL109" s="69" t="s">
        <v>246</v>
      </c>
    </row>
    <row r="110" spans="1:38" s="2" customFormat="1" ht="26.25" customHeight="1" x14ac:dyDescent="0.25">
      <c r="A110" s="49" t="s">
        <v>244</v>
      </c>
      <c r="B110" s="49" t="s">
        <v>262</v>
      </c>
      <c r="C110" s="50" t="s">
        <v>383</v>
      </c>
      <c r="D110" s="60"/>
      <c r="E110" s="120">
        <v>8.2407312261509476E-4</v>
      </c>
      <c r="F110" s="120">
        <v>5.8723219616649645E-3</v>
      </c>
      <c r="G110" s="120" t="s">
        <v>431</v>
      </c>
      <c r="H110" s="120">
        <v>2.267515121981957E-2</v>
      </c>
      <c r="I110" s="120">
        <v>1.6189368999999998E-4</v>
      </c>
      <c r="J110" s="120">
        <v>7.2852160499999995E-4</v>
      </c>
      <c r="K110" s="120">
        <v>1.6189368999999999E-3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103.117</v>
      </c>
      <c r="AL110" s="69" t="s">
        <v>246</v>
      </c>
    </row>
    <row r="111" spans="1:38" s="2" customFormat="1" ht="26.25" customHeight="1" x14ac:dyDescent="0.25">
      <c r="A111" s="49" t="s">
        <v>244</v>
      </c>
      <c r="B111" s="49" t="s">
        <v>263</v>
      </c>
      <c r="C111" s="50" t="s">
        <v>377</v>
      </c>
      <c r="D111" s="60"/>
      <c r="E111" s="120">
        <v>1.3707754666666668E-3</v>
      </c>
      <c r="F111" s="120">
        <v>4.1436846271156137E-3</v>
      </c>
      <c r="G111" s="120" t="s">
        <v>431</v>
      </c>
      <c r="H111" s="120">
        <v>3.0769127009523816E-2</v>
      </c>
      <c r="I111" s="120">
        <v>6.5312000000000001E-5</v>
      </c>
      <c r="J111" s="120">
        <v>2.93904E-4</v>
      </c>
      <c r="K111" s="120">
        <v>6.5311999999999998E-4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41.6</v>
      </c>
      <c r="AL111" s="69" t="s">
        <v>246</v>
      </c>
    </row>
    <row r="112" spans="1:38" s="2" customFormat="1" ht="26.25" customHeight="1" x14ac:dyDescent="0.25">
      <c r="A112" s="49" t="s">
        <v>264</v>
      </c>
      <c r="B112" s="49" t="s">
        <v>265</v>
      </c>
      <c r="C112" s="50" t="s">
        <v>266</v>
      </c>
      <c r="D112" s="51"/>
      <c r="E112" s="120">
        <v>4.4723999999999995</v>
      </c>
      <c r="F112" s="120" t="s">
        <v>431</v>
      </c>
      <c r="G112" s="120" t="s">
        <v>431</v>
      </c>
      <c r="H112" s="120">
        <v>5.1381342739292846</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111810000</v>
      </c>
      <c r="AL112" s="69" t="s">
        <v>419</v>
      </c>
    </row>
    <row r="113" spans="1:38" s="2" customFormat="1" ht="26.25" customHeight="1" x14ac:dyDescent="0.25">
      <c r="A113" s="49" t="s">
        <v>264</v>
      </c>
      <c r="B113" s="61" t="s">
        <v>267</v>
      </c>
      <c r="C113" s="62" t="s">
        <v>268</v>
      </c>
      <c r="D113" s="51"/>
      <c r="E113" s="120">
        <v>5.0383392332181014</v>
      </c>
      <c r="F113" s="120">
        <v>8.6154489056437011</v>
      </c>
      <c r="G113" s="120" t="s">
        <v>431</v>
      </c>
      <c r="H113" s="120">
        <v>23.765273701668708</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6.1816015965599998E-2</v>
      </c>
      <c r="F114" s="120" t="s">
        <v>431</v>
      </c>
      <c r="G114" s="120" t="s">
        <v>431</v>
      </c>
      <c r="H114" s="120">
        <v>0.20090205188819998</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0.44985231238688789</v>
      </c>
      <c r="F115" s="120" t="s">
        <v>431</v>
      </c>
      <c r="G115" s="120" t="s">
        <v>431</v>
      </c>
      <c r="H115" s="120">
        <v>0.89970462477377577</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6.5119407717285235E-2</v>
      </c>
      <c r="G116" s="120" t="s">
        <v>431</v>
      </c>
      <c r="H116" s="120">
        <v>0.79849600752520711</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0.13062638000000001</v>
      </c>
      <c r="J119" s="120">
        <v>3.3962858800000006</v>
      </c>
      <c r="K119" s="120">
        <v>3.3962858800000006</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9.5508630299999987E-3</v>
      </c>
      <c r="J120" s="120">
        <v>3.0289920480000003E-2</v>
      </c>
      <c r="K120" s="120">
        <v>6.400428608E-2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1.5962087306333332</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0.72765295000000008</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2.4522113884732816E-2</v>
      </c>
      <c r="F123" s="120">
        <v>1.2885902064556863E-2</v>
      </c>
      <c r="G123" s="120">
        <v>1.913595883378195E-3</v>
      </c>
      <c r="H123" s="120">
        <v>1.3934533801238012E-2</v>
      </c>
      <c r="I123" s="120">
        <v>3.391546792885082E-2</v>
      </c>
      <c r="J123" s="120">
        <v>3.5803267904005572E-2</v>
      </c>
      <c r="K123" s="120">
        <v>3.6421084895723814E-2</v>
      </c>
      <c r="L123" s="120" t="s">
        <v>429</v>
      </c>
      <c r="M123" s="120">
        <v>0.44446660449311776</v>
      </c>
      <c r="N123" s="120">
        <v>2.5658041808834021E-3</v>
      </c>
      <c r="O123" s="120">
        <v>2.5049276067797125E-3</v>
      </c>
      <c r="P123" s="120">
        <v>5.0550169013211443E-4</v>
      </c>
      <c r="Q123" s="120" t="s">
        <v>429</v>
      </c>
      <c r="R123" s="120" t="s">
        <v>429</v>
      </c>
      <c r="S123" s="120" t="s">
        <v>429</v>
      </c>
      <c r="T123" s="120" t="s">
        <v>429</v>
      </c>
      <c r="U123" s="120" t="s">
        <v>429</v>
      </c>
      <c r="V123" s="120" t="s">
        <v>429</v>
      </c>
      <c r="W123" s="120">
        <v>6.9718799999999997E-2</v>
      </c>
      <c r="X123" s="120">
        <v>1.1097698893529065E-2</v>
      </c>
      <c r="Y123" s="120">
        <v>2.560111066127968E-2</v>
      </c>
      <c r="Z123" s="120">
        <v>6.6908566537497542E-3</v>
      </c>
      <c r="AA123" s="120">
        <v>1.0103219000280814E-3</v>
      </c>
      <c r="AB123" s="120">
        <v>4.4399988108586579E-2</v>
      </c>
      <c r="AC123" s="120">
        <v>1.3943759999999999E-2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5.0543876263176614E-2</v>
      </c>
      <c r="G125" s="120" t="s">
        <v>433</v>
      </c>
      <c r="H125" s="120">
        <v>1.6847958754392205E-3</v>
      </c>
      <c r="I125" s="120">
        <v>5.4105614982871482E-2</v>
      </c>
      <c r="J125" s="120">
        <v>0.17191622825202718</v>
      </c>
      <c r="K125" s="120">
        <v>0.36338029159464008</v>
      </c>
      <c r="L125" s="120" t="s">
        <v>429</v>
      </c>
      <c r="M125" s="120">
        <v>3.816138549575935</v>
      </c>
      <c r="N125" s="120">
        <v>5.054387626317661E-4</v>
      </c>
      <c r="O125" s="120">
        <v>5.054387626317661E-4</v>
      </c>
      <c r="P125" s="120">
        <v>3.3695917508784412E-6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174.50043399999998</v>
      </c>
      <c r="AL125" s="69" t="s">
        <v>426</v>
      </c>
    </row>
    <row r="126" spans="1:38" s="2" customFormat="1" ht="26.25" customHeight="1" x14ac:dyDescent="0.25">
      <c r="A126" s="49" t="s">
        <v>289</v>
      </c>
      <c r="B126" s="49" t="s">
        <v>292</v>
      </c>
      <c r="C126" s="50" t="s">
        <v>293</v>
      </c>
      <c r="D126" s="51"/>
      <c r="E126" s="120" t="s">
        <v>431</v>
      </c>
      <c r="F126" s="120" t="s">
        <v>431</v>
      </c>
      <c r="G126" s="120" t="s">
        <v>431</v>
      </c>
      <c r="H126" s="120">
        <v>1.2020704759774998</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1255.76025426</v>
      </c>
      <c r="AL126" s="69" t="s">
        <v>425</v>
      </c>
    </row>
    <row r="127" spans="1:38" s="2" customFormat="1" ht="26.25" customHeight="1" x14ac:dyDescent="0.25">
      <c r="A127" s="49" t="s">
        <v>289</v>
      </c>
      <c r="B127" s="49" t="s">
        <v>294</v>
      </c>
      <c r="C127" s="50" t="s">
        <v>295</v>
      </c>
      <c r="D127" s="51"/>
      <c r="E127" s="120" t="s">
        <v>431</v>
      </c>
      <c r="F127" s="120" t="s">
        <v>431</v>
      </c>
      <c r="G127" s="120" t="s">
        <v>431</v>
      </c>
      <c r="H127" s="120">
        <v>0.37566363834027788</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9.2337000945617049E-3</v>
      </c>
      <c r="F133" s="120">
        <v>9.8492801008658189E-4</v>
      </c>
      <c r="G133" s="120">
        <v>3.4780270356182417E-3</v>
      </c>
      <c r="H133" s="120" t="s">
        <v>431</v>
      </c>
      <c r="I133" s="120">
        <v>3.5949872368160236E-4</v>
      </c>
      <c r="J133" s="120">
        <v>4.044360641418027E-4</v>
      </c>
      <c r="K133" s="120">
        <v>4.4937340460200292E-4</v>
      </c>
      <c r="L133" s="120" t="s">
        <v>429</v>
      </c>
      <c r="M133" s="120">
        <v>1.3234970135538444E-2</v>
      </c>
      <c r="N133" s="120">
        <v>6.1558000630411371E-7</v>
      </c>
      <c r="O133" s="120">
        <v>1.5481837158548458E-4</v>
      </c>
      <c r="P133" s="120">
        <v>3.0779000315205682E-2</v>
      </c>
      <c r="Q133" s="120" t="s">
        <v>429</v>
      </c>
      <c r="R133" s="120" t="s">
        <v>429</v>
      </c>
      <c r="S133" s="120" t="s">
        <v>429</v>
      </c>
      <c r="T133" s="120" t="s">
        <v>429</v>
      </c>
      <c r="U133" s="120" t="s">
        <v>429</v>
      </c>
      <c r="V133" s="120" t="s">
        <v>429</v>
      </c>
      <c r="W133" s="120">
        <v>0.25546570261620716</v>
      </c>
      <c r="X133" s="120">
        <v>4.8015240491720866E-6</v>
      </c>
      <c r="Y133" s="120">
        <v>2.6223708268555244E-6</v>
      </c>
      <c r="Z133" s="120">
        <v>2.3392040239556317E-6</v>
      </c>
      <c r="AA133" s="120">
        <v>2.5485012260990303E-6</v>
      </c>
      <c r="AB133" s="120">
        <v>1.2311600126082275E-5</v>
      </c>
      <c r="AC133" s="120">
        <v>5.1093140523241432E-2</v>
      </c>
      <c r="AD133" s="120">
        <v>1.2619390129234329E-2</v>
      </c>
      <c r="AE133" s="31"/>
      <c r="AF133" s="133"/>
      <c r="AG133" s="133"/>
      <c r="AH133" s="133"/>
      <c r="AI133" s="133"/>
      <c r="AJ133" s="133"/>
      <c r="AK133" s="133">
        <v>30779.000315205682</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1.6646888517324997E-2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0.26004115714252429</v>
      </c>
      <c r="J139" s="120">
        <v>0.26004115714252429</v>
      </c>
      <c r="K139" s="120">
        <v>0.26004115714252429</v>
      </c>
      <c r="L139" s="120" t="s">
        <v>429</v>
      </c>
      <c r="M139" s="120" t="s">
        <v>434</v>
      </c>
      <c r="N139" s="120">
        <v>7.5019489594182391E-4</v>
      </c>
      <c r="O139" s="120">
        <v>1.5126319191898522E-3</v>
      </c>
      <c r="P139" s="120">
        <v>1.5126319191898522E-3</v>
      </c>
      <c r="Q139" s="120" t="s">
        <v>429</v>
      </c>
      <c r="R139" s="120" t="s">
        <v>429</v>
      </c>
      <c r="S139" s="120" t="s">
        <v>429</v>
      </c>
      <c r="T139" s="120" t="s">
        <v>429</v>
      </c>
      <c r="U139" s="120" t="s">
        <v>429</v>
      </c>
      <c r="V139" s="120" t="s">
        <v>429</v>
      </c>
      <c r="W139" s="120">
        <v>2.6452976059764324</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181.9801282754793</v>
      </c>
      <c r="F141" s="121">
        <f t="shared" ref="F141:AD141" si="0">SUM(F14:F140)</f>
        <v>118.17241116457735</v>
      </c>
      <c r="G141" s="121">
        <f t="shared" si="0"/>
        <v>14.53096286216225</v>
      </c>
      <c r="H141" s="121">
        <f t="shared" si="0"/>
        <v>63.41407931020742</v>
      </c>
      <c r="I141" s="121">
        <f t="shared" si="0"/>
        <v>16.052333605062678</v>
      </c>
      <c r="J141" s="121">
        <f t="shared" si="0"/>
        <v>28.311971073335268</v>
      </c>
      <c r="K141" s="121">
        <f t="shared" si="0"/>
        <v>40.235995096558959</v>
      </c>
      <c r="L141" s="121">
        <f t="shared" si="0"/>
        <v>0</v>
      </c>
      <c r="M141" s="121">
        <f t="shared" si="0"/>
        <v>528.22452881335676</v>
      </c>
      <c r="N141" s="121">
        <f t="shared" si="0"/>
        <v>20.146492656738868</v>
      </c>
      <c r="O141" s="121">
        <f t="shared" si="0"/>
        <v>1.1343814772199745</v>
      </c>
      <c r="P141" s="121">
        <f t="shared" si="0"/>
        <v>1.0333790803466214</v>
      </c>
      <c r="Q141" s="121">
        <f t="shared" si="0"/>
        <v>0</v>
      </c>
      <c r="R141" s="121">
        <f>SUM(R14:R140)</f>
        <v>0</v>
      </c>
      <c r="S141" s="121">
        <f t="shared" si="0"/>
        <v>0</v>
      </c>
      <c r="T141" s="121">
        <f t="shared" si="0"/>
        <v>0</v>
      </c>
      <c r="U141" s="121">
        <f t="shared" si="0"/>
        <v>0</v>
      </c>
      <c r="V141" s="121">
        <f t="shared" si="0"/>
        <v>0</v>
      </c>
      <c r="W141" s="121">
        <f t="shared" si="0"/>
        <v>36.380529336708001</v>
      </c>
      <c r="X141" s="121">
        <f t="shared" si="0"/>
        <v>2.1266937504605075</v>
      </c>
      <c r="Y141" s="121">
        <f t="shared" si="0"/>
        <v>2.3878144779749979</v>
      </c>
      <c r="Z141" s="121">
        <f t="shared" si="0"/>
        <v>0.97919810182672573</v>
      </c>
      <c r="AA141" s="121">
        <f t="shared" si="0"/>
        <v>1.2344451311569506</v>
      </c>
      <c r="AB141" s="121">
        <f t="shared" si="0"/>
        <v>6.7281514614191806</v>
      </c>
      <c r="AC141" s="121">
        <f t="shared" si="0"/>
        <v>124.10513045414611</v>
      </c>
      <c r="AD141" s="121">
        <f t="shared" si="0"/>
        <v>36.685966211966097</v>
      </c>
      <c r="AE141" s="31"/>
      <c r="AF141" s="134">
        <v>408803.81387450098</v>
      </c>
      <c r="AG141" s="134">
        <v>37675.823846261257</v>
      </c>
      <c r="AH141" s="134">
        <v>258571.22912362468</v>
      </c>
      <c r="AI141" s="134">
        <v>222232.66481773093</v>
      </c>
      <c r="AJ141" s="134">
        <v>34232.496322813648</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49.195849537714736</v>
      </c>
      <c r="F143" s="120">
        <v>2.8324490536031011</v>
      </c>
      <c r="G143" s="120">
        <v>5.764006487760262E-2</v>
      </c>
      <c r="H143" s="120">
        <v>0.86651035431470036</v>
      </c>
      <c r="I143" s="120">
        <v>1.1542369105028865</v>
      </c>
      <c r="J143" s="120">
        <v>1.1542369105028865</v>
      </c>
      <c r="K143" s="120">
        <v>1.1542369105028865</v>
      </c>
      <c r="L143" s="120" t="s">
        <v>429</v>
      </c>
      <c r="M143" s="120">
        <v>39.588306391302993</v>
      </c>
      <c r="N143" s="120">
        <v>6.3781316422997277E-3</v>
      </c>
      <c r="O143" s="120">
        <v>2.7174648090015061E-3</v>
      </c>
      <c r="P143" s="120">
        <v>9.511126831505273E-4</v>
      </c>
      <c r="Q143" s="120" t="s">
        <v>429</v>
      </c>
      <c r="R143" s="120" t="s">
        <v>429</v>
      </c>
      <c r="S143" s="120" t="s">
        <v>429</v>
      </c>
      <c r="T143" s="120" t="s">
        <v>429</v>
      </c>
      <c r="U143" s="120" t="s">
        <v>429</v>
      </c>
      <c r="V143" s="120" t="s">
        <v>429</v>
      </c>
      <c r="W143" s="120">
        <v>0.67371992577256457</v>
      </c>
      <c r="X143" s="120">
        <v>3.4386612749200275E-2</v>
      </c>
      <c r="Y143" s="120">
        <v>3.4809114599751029E-2</v>
      </c>
      <c r="Z143" s="120">
        <v>1.6000952322664807E-2</v>
      </c>
      <c r="AA143" s="120">
        <v>3.8655013376822034E-2</v>
      </c>
      <c r="AB143" s="120">
        <v>0.12328240464065907</v>
      </c>
      <c r="AC143" s="120">
        <v>0.12724130005679493</v>
      </c>
      <c r="AD143" s="120">
        <v>3.5928710329979452E-4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11.162870405480628</v>
      </c>
      <c r="F144" s="120">
        <v>0.1224662441806902</v>
      </c>
      <c r="G144" s="120">
        <v>9.8643563784792023E-3</v>
      </c>
      <c r="H144" s="120">
        <v>1.1240797655638556E-2</v>
      </c>
      <c r="I144" s="120">
        <v>0.33513321581390437</v>
      </c>
      <c r="J144" s="120">
        <v>0.33513321581390437</v>
      </c>
      <c r="K144" s="120">
        <v>0.33513321581390437</v>
      </c>
      <c r="L144" s="120" t="s">
        <v>429</v>
      </c>
      <c r="M144" s="120">
        <v>2.8790428517270366</v>
      </c>
      <c r="N144" s="120">
        <v>4.1267730931964706E-4</v>
      </c>
      <c r="O144" s="120">
        <v>3.7096490707947804E-4</v>
      </c>
      <c r="P144" s="120">
        <v>1.2983771747781734E-4</v>
      </c>
      <c r="Q144" s="120" t="s">
        <v>429</v>
      </c>
      <c r="R144" s="120" t="s">
        <v>429</v>
      </c>
      <c r="S144" s="120" t="s">
        <v>429</v>
      </c>
      <c r="T144" s="120" t="s">
        <v>429</v>
      </c>
      <c r="U144" s="120" t="s">
        <v>429</v>
      </c>
      <c r="V144" s="120" t="s">
        <v>429</v>
      </c>
      <c r="W144" s="120">
        <v>8.9427790986829556E-2</v>
      </c>
      <c r="X144" s="120">
        <v>4.7764126573999711E-3</v>
      </c>
      <c r="Y144" s="120">
        <v>4.6819138561630886E-3</v>
      </c>
      <c r="Z144" s="120">
        <v>1.8766579905458867E-3</v>
      </c>
      <c r="AA144" s="120">
        <v>5.1947176845147224E-3</v>
      </c>
      <c r="AB144" s="120">
        <v>1.6529702188623673E-2</v>
      </c>
      <c r="AC144" s="120">
        <v>1.7885558197365915E-2</v>
      </c>
      <c r="AD144" s="120">
        <v>7.8845584275060837E-5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19.635198593309731</v>
      </c>
      <c r="F145" s="120">
        <v>0.4704511190605899</v>
      </c>
      <c r="G145" s="120">
        <v>2.3575025737734755E-2</v>
      </c>
      <c r="H145" s="120">
        <v>4.7290667841187586E-2</v>
      </c>
      <c r="I145" s="120">
        <v>0.31957820117960323</v>
      </c>
      <c r="J145" s="120">
        <v>0.31957820117960323</v>
      </c>
      <c r="K145" s="120">
        <v>0.31957820117960323</v>
      </c>
      <c r="L145" s="120" t="s">
        <v>429</v>
      </c>
      <c r="M145" s="120">
        <v>8.0365906068902451</v>
      </c>
      <c r="N145" s="120">
        <v>8.4557496480356232E-4</v>
      </c>
      <c r="O145" s="120">
        <v>8.4288142136951737E-4</v>
      </c>
      <c r="P145" s="120">
        <v>2.9500849747933109E-4</v>
      </c>
      <c r="Q145" s="120" t="s">
        <v>429</v>
      </c>
      <c r="R145" s="120" t="s">
        <v>429</v>
      </c>
      <c r="S145" s="120" t="s">
        <v>429</v>
      </c>
      <c r="T145" s="120" t="s">
        <v>429</v>
      </c>
      <c r="U145" s="120" t="s">
        <v>429</v>
      </c>
      <c r="V145" s="120" t="s">
        <v>429</v>
      </c>
      <c r="W145" s="120">
        <v>0.78290295508836183</v>
      </c>
      <c r="X145" s="120">
        <v>4.5763042258891995E-3</v>
      </c>
      <c r="Y145" s="120">
        <v>2.8189923824828135E-2</v>
      </c>
      <c r="Z145" s="120">
        <v>3.1497173138096766E-2</v>
      </c>
      <c r="AA145" s="120">
        <v>7.2465047437706709E-3</v>
      </c>
      <c r="AB145" s="120">
        <v>7.0324251649967306E-2</v>
      </c>
      <c r="AC145" s="120">
        <v>0.10222021395397632</v>
      </c>
      <c r="AD145" s="120">
        <v>1.8009057360396879E-5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0.24463913417225011</v>
      </c>
      <c r="F146" s="120">
        <v>1.8618967377766831</v>
      </c>
      <c r="G146" s="120">
        <v>5.1792506221087211E-4</v>
      </c>
      <c r="H146" s="120">
        <v>2.6484450570849879E-3</v>
      </c>
      <c r="I146" s="120">
        <v>0.10232002269118134</v>
      </c>
      <c r="J146" s="120">
        <v>0.10232002269118134</v>
      </c>
      <c r="K146" s="120">
        <v>0.10232002269118134</v>
      </c>
      <c r="L146" s="120" t="s">
        <v>429</v>
      </c>
      <c r="M146" s="120">
        <v>7.4846273967618826</v>
      </c>
      <c r="N146" s="120">
        <v>2.0858106345324239E-4</v>
      </c>
      <c r="O146" s="120">
        <v>4.1716212690648471E-5</v>
      </c>
      <c r="P146" s="120">
        <v>1.4600674441726965E-5</v>
      </c>
      <c r="Q146" s="120" t="s">
        <v>429</v>
      </c>
      <c r="R146" s="120" t="s">
        <v>429</v>
      </c>
      <c r="S146" s="120" t="s">
        <v>429</v>
      </c>
      <c r="T146" s="120" t="s">
        <v>429</v>
      </c>
      <c r="U146" s="120" t="s">
        <v>429</v>
      </c>
      <c r="V146" s="120" t="s">
        <v>429</v>
      </c>
      <c r="W146" s="120">
        <v>1.1345202475514819E-2</v>
      </c>
      <c r="X146" s="120">
        <v>5.12883529990207E-4</v>
      </c>
      <c r="Y146" s="120">
        <v>6.1488674425687936E-4</v>
      </c>
      <c r="Z146" s="120">
        <v>4.0668742820054076E-4</v>
      </c>
      <c r="AA146" s="120">
        <v>6.7467175509604684E-4</v>
      </c>
      <c r="AB146" s="120">
        <v>2.2091294575436737E-3</v>
      </c>
      <c r="AC146" s="120">
        <v>2.2690404951029638E-3</v>
      </c>
      <c r="AD146" s="120">
        <v>9.4095623448852141E-6</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0.45140279147161944</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0.69830568326412046</v>
      </c>
      <c r="J148" s="120">
        <v>1.2887392408770204</v>
      </c>
      <c r="K148" s="120">
        <v>1.7118149598348902</v>
      </c>
      <c r="L148" s="120" t="s">
        <v>429</v>
      </c>
      <c r="M148" s="120" t="s">
        <v>431</v>
      </c>
      <c r="N148" s="120">
        <v>4.2558342973233607</v>
      </c>
      <c r="O148" s="120">
        <v>1.9778639936075613E-2</v>
      </c>
      <c r="P148" s="120" t="s">
        <v>431</v>
      </c>
      <c r="Q148" s="120" t="s">
        <v>429</v>
      </c>
      <c r="R148" s="120" t="s">
        <v>429</v>
      </c>
      <c r="S148" s="120" t="s">
        <v>429</v>
      </c>
      <c r="T148" s="120" t="s">
        <v>429</v>
      </c>
      <c r="U148" s="120" t="s">
        <v>429</v>
      </c>
      <c r="V148" s="120" t="s">
        <v>429</v>
      </c>
      <c r="W148" s="120" t="s">
        <v>431</v>
      </c>
      <c r="X148" s="120">
        <v>1.8160316974506828E-3</v>
      </c>
      <c r="Y148" s="120">
        <v>1.8160316974506828E-3</v>
      </c>
      <c r="Z148" s="120">
        <v>1.8160316974506828E-3</v>
      </c>
      <c r="AA148" s="120">
        <v>1.8160316974506828E-3</v>
      </c>
      <c r="AB148" s="120">
        <v>7.2641267898027311E-3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0.38681268257259727</v>
      </c>
      <c r="J149" s="120">
        <v>0.71631978254184747</v>
      </c>
      <c r="K149" s="120">
        <v>1.4326395650836938</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156.61858499531891</v>
      </c>
      <c r="F152" s="127">
        <f t="shared" ref="F152:AD152" si="1">SUM(F$141, F$151, IF(AND(ISNUMBER(SEARCH($B$4,"AT|BE|CH|GB|IE|LT|LU|NL")),SUM(F$143:F$149)&gt;0),SUM(F$143:F$149)-SUM(F$27:F$33),0))</f>
        <v>117.1492936479231</v>
      </c>
      <c r="G152" s="127">
        <f t="shared" si="1"/>
        <v>14.495035764738953</v>
      </c>
      <c r="H152" s="127">
        <f t="shared" si="1"/>
        <v>63.126768266899283</v>
      </c>
      <c r="I152" s="127">
        <f t="shared" si="1"/>
        <v>15.572468447661125</v>
      </c>
      <c r="J152" s="127">
        <f t="shared" si="1"/>
        <v>27.832105915933717</v>
      </c>
      <c r="K152" s="127">
        <f t="shared" si="1"/>
        <v>39.756129939157404</v>
      </c>
      <c r="L152" s="127">
        <f t="shared" si="1"/>
        <v>0</v>
      </c>
      <c r="M152" s="127">
        <f t="shared" si="1"/>
        <v>510.32012803899141</v>
      </c>
      <c r="N152" s="127">
        <f t="shared" si="1"/>
        <v>20.14368259520063</v>
      </c>
      <c r="O152" s="127">
        <f t="shared" si="1"/>
        <v>1.132704593263975</v>
      </c>
      <c r="P152" s="127">
        <f t="shared" si="1"/>
        <v>1.0327921709620216</v>
      </c>
      <c r="Q152" s="127">
        <f t="shared" si="1"/>
        <v>0</v>
      </c>
      <c r="R152" s="127">
        <f t="shared" si="1"/>
        <v>0</v>
      </c>
      <c r="S152" s="127">
        <f t="shared" si="1"/>
        <v>0</v>
      </c>
      <c r="T152" s="127">
        <f t="shared" si="1"/>
        <v>0</v>
      </c>
      <c r="U152" s="127">
        <f t="shared" si="1"/>
        <v>0</v>
      </c>
      <c r="V152" s="127">
        <f t="shared" si="1"/>
        <v>0</v>
      </c>
      <c r="W152" s="127">
        <f t="shared" si="1"/>
        <v>36.380219711772256</v>
      </c>
      <c r="X152" s="127">
        <f t="shared" si="1"/>
        <v>2.1147413349346005</v>
      </c>
      <c r="Y152" s="127">
        <f t="shared" si="1"/>
        <v>2.355434866519412</v>
      </c>
      <c r="Z152" s="127">
        <f t="shared" si="1"/>
        <v>0.94794707173782011</v>
      </c>
      <c r="AA152" s="127">
        <f t="shared" si="1"/>
        <v>1.219582467948924</v>
      </c>
      <c r="AB152" s="127">
        <f t="shared" si="1"/>
        <v>6.6359507984503585</v>
      </c>
      <c r="AC152" s="127">
        <f t="shared" si="1"/>
        <v>124.04320546699755</v>
      </c>
      <c r="AD152" s="127">
        <f t="shared" si="1"/>
        <v>36.685880426850225</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-56.380681495781445</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100.23790349953747</v>
      </c>
      <c r="F154" s="127">
        <f>SUM(F$141, F$153, -1 * IF(OR($B$6=2005,$B$6&gt;=2020),SUM(F$99:F$122),0), IF(AND(ISNUMBER(SEARCH($B$4,"AT|BE|CH|GB|IE|LT|LU|NL")),SUM(F$143:F$149)&gt;0),SUM(F$143:F$149)-SUM(F$27:F$33),0))</f>
        <v>117.1492936479231</v>
      </c>
      <c r="G154" s="127">
        <f>SUM(G$141, G$153, IF(AND(ISNUMBER(SEARCH($B$4,"AT|BE|CH|GB|IE|LT|LU|NL")),SUM(G$143:G$149)&gt;0),SUM(G$143:G$149)-SUM(G$27:G$33),0))</f>
        <v>14.495035764738953</v>
      </c>
      <c r="H154" s="127">
        <f>SUM(H$141, H$153, IF(AND(ISNUMBER(SEARCH($B$4,"AT|BE|CH|GB|IE|LT|LU|NL")),SUM(H$143:H$149)&gt;0),SUM(H$143:H$149)-SUM(H$27:H$33),0))</f>
        <v>63.126768266899283</v>
      </c>
      <c r="I154" s="127">
        <f t="shared" ref="I154:AD154" si="2">SUM(I$141, I$153, IF(AND(ISNUMBER(SEARCH($B$4,"AT|BE|CH|GB|IE|LT|LU|NL")),SUM(I$143:I$149)&gt;0),SUM(I$143:I$149)-SUM(I$27:I$33),0))</f>
        <v>15.572468447661125</v>
      </c>
      <c r="J154" s="127">
        <f t="shared" si="2"/>
        <v>27.832105915933717</v>
      </c>
      <c r="K154" s="127">
        <f t="shared" si="2"/>
        <v>39.756129939157404</v>
      </c>
      <c r="L154" s="127">
        <f t="shared" si="2"/>
        <v>0</v>
      </c>
      <c r="M154" s="127">
        <f t="shared" si="2"/>
        <v>510.32012803899141</v>
      </c>
      <c r="N154" s="127">
        <f t="shared" si="2"/>
        <v>20.14368259520063</v>
      </c>
      <c r="O154" s="127">
        <f t="shared" si="2"/>
        <v>1.132704593263975</v>
      </c>
      <c r="P154" s="127">
        <f t="shared" si="2"/>
        <v>1.0327921709620216</v>
      </c>
      <c r="Q154" s="127">
        <f t="shared" si="2"/>
        <v>0</v>
      </c>
      <c r="R154" s="127">
        <f t="shared" si="2"/>
        <v>0</v>
      </c>
      <c r="S154" s="127">
        <f t="shared" si="2"/>
        <v>0</v>
      </c>
      <c r="T154" s="127">
        <f t="shared" si="2"/>
        <v>0</v>
      </c>
      <c r="U154" s="127">
        <f t="shared" si="2"/>
        <v>0</v>
      </c>
      <c r="V154" s="127">
        <f t="shared" si="2"/>
        <v>0</v>
      </c>
      <c r="W154" s="127">
        <f t="shared" si="2"/>
        <v>36.380219711772256</v>
      </c>
      <c r="X154" s="127">
        <f t="shared" si="2"/>
        <v>2.1147413349346005</v>
      </c>
      <c r="Y154" s="127">
        <f t="shared" si="2"/>
        <v>2.355434866519412</v>
      </c>
      <c r="Z154" s="127">
        <f t="shared" si="2"/>
        <v>0.94794707173782011</v>
      </c>
      <c r="AA154" s="127">
        <f t="shared" si="2"/>
        <v>1.219582467948924</v>
      </c>
      <c r="AB154" s="127">
        <f t="shared" si="2"/>
        <v>6.6359507984503585</v>
      </c>
      <c r="AC154" s="127">
        <f t="shared" si="2"/>
        <v>124.04320546699755</v>
      </c>
      <c r="AD154" s="127">
        <f t="shared" si="2"/>
        <v>36.685880426850225</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7.3626523317713879</v>
      </c>
      <c r="F157" s="130">
        <v>0.45203055794424057</v>
      </c>
      <c r="G157" s="130">
        <v>0.53281976189689995</v>
      </c>
      <c r="H157" s="130">
        <v>3.6321688792596753E-3</v>
      </c>
      <c r="I157" s="130">
        <v>0.57744341695576518</v>
      </c>
      <c r="J157" s="130">
        <v>0.57744341695576518</v>
      </c>
      <c r="K157" s="130">
        <v>0.57744341695576518</v>
      </c>
      <c r="L157" s="130" t="s">
        <v>429</v>
      </c>
      <c r="M157" s="130">
        <v>0.70939338270093899</v>
      </c>
      <c r="N157" s="130">
        <v>4.619547335646122E-4</v>
      </c>
      <c r="O157" s="130">
        <v>4.619547335646122E-4</v>
      </c>
      <c r="P157" s="130">
        <v>1.6168415674761428E-4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23097.736678230609</v>
      </c>
      <c r="AG157" s="95"/>
      <c r="AH157" s="95"/>
      <c r="AI157" s="95"/>
      <c r="AJ157" s="95"/>
      <c r="AK157" s="95"/>
      <c r="AL157" s="92" t="s">
        <v>50</v>
      </c>
    </row>
    <row r="158" spans="1:38" s="1" customFormat="1" ht="26.25" customHeight="1" x14ac:dyDescent="0.25">
      <c r="A158" s="92" t="s">
        <v>328</v>
      </c>
      <c r="B158" s="92" t="s">
        <v>331</v>
      </c>
      <c r="C158" s="93" t="s">
        <v>332</v>
      </c>
      <c r="D158" s="94"/>
      <c r="E158" s="130">
        <v>0.12556072415477984</v>
      </c>
      <c r="F158" s="130">
        <v>1.0624484126476012E-2</v>
      </c>
      <c r="G158" s="130">
        <v>8.5596929508165061E-3</v>
      </c>
      <c r="H158" s="130">
        <v>5.8350407727538569E-5</v>
      </c>
      <c r="I158" s="130">
        <v>9.2765672354473885E-3</v>
      </c>
      <c r="J158" s="130">
        <v>9.2765672354473885E-3</v>
      </c>
      <c r="K158" s="130">
        <v>9.2765672354473885E-3</v>
      </c>
      <c r="L158" s="130" t="s">
        <v>429</v>
      </c>
      <c r="M158" s="130">
        <v>2.8290176920721513E-2</v>
      </c>
      <c r="N158" s="130">
        <v>7.4212537883579113E-6</v>
      </c>
      <c r="O158" s="130">
        <v>7.4212537883579113E-6</v>
      </c>
      <c r="P158" s="130">
        <v>2.5974388259252687E-6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371.06268941789551</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2021-02-10T18:47:46Z</dcterms:modified>
</cp:coreProperties>
</file>