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<sst xmlns="http://schemas.openxmlformats.org/spreadsheetml/2006/main" count="3458" uniqueCount="437">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</sst>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2005</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2005</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10.188083273200565</v>
      </c>
      <c r="F14" s="120">
        <v>0.23406223511511093</v>
      </c>
      <c r="G14" s="120">
        <v>3.355505605151655</v>
      </c>
      <c r="H14" s="120">
        <v>0.22324926023606537</v>
      </c>
      <c r="I14" s="120">
        <v>0.64142548816721545</v>
      </c>
      <c r="J14" s="120">
        <v>0.76116181295145435</v>
      </c>
      <c r="K14" s="120">
        <v>0.82472726854190404</v>
      </c>
      <c r="L14" s="120" t="s">
        <v>429</v>
      </c>
      <c r="M14" s="120">
        <v>2.5365920332634917</v>
      </c>
      <c r="N14" s="120">
        <v>1.1377012453292925</v>
      </c>
      <c r="O14" s="120">
        <v>8.3114786052121498E-2</v>
      </c>
      <c r="P14" s="120">
        <v>0.19375606235437964</v>
      </c>
      <c r="Q14" s="120" t="s">
        <v>429</v>
      </c>
      <c r="R14" s="120" t="s">
        <v>429</v>
      </c>
      <c r="S14" s="120" t="s">
        <v>429</v>
      </c>
      <c r="T14" s="120" t="s">
        <v>429</v>
      </c>
      <c r="U14" s="120" t="s">
        <v>429</v>
      </c>
      <c r="V14" s="120" t="s">
        <v>429</v>
      </c>
      <c r="W14" s="120">
        <v>0.67881564032525343</v>
      </c>
      <c r="X14" s="120">
        <v>7.703319108245895E-3</v>
      </c>
      <c r="Y14" s="120">
        <v>1.0071094395480331E-3</v>
      </c>
      <c r="Z14" s="120">
        <v>7.938067782281464E-4</v>
      </c>
      <c r="AA14" s="120">
        <v>1.2592872341069686E-3</v>
      </c>
      <c r="AB14" s="120">
        <v>1.076352256012904E-2</v>
      </c>
      <c r="AC14" s="120">
        <v>0.27526401666946132</v>
      </c>
      <c r="AD14" s="120">
        <v>0.96866091853878422</v>
      </c>
      <c r="AE14" s="31"/>
      <c r="AF14" s="133">
        <v>14050.452435216323</v>
      </c>
      <c r="AG14" s="133">
        <v>61634.242451992162</v>
      </c>
      <c r="AH14" s="133">
        <v>95250.948374147265</v>
      </c>
      <c r="AI14" s="133">
        <v>20422.825737048854</v>
      </c>
      <c r="AJ14" s="133">
        <v>10330.575667174549</v>
      </c>
      <c r="AK14" s="133"/>
      <c r="AL14" s="69" t="s">
        <v>50</v>
      </c>
    </row>
    <row r="15" spans="1:38" s="1" customFormat="1" ht="26.25" customHeight="1" x14ac:dyDescent="0.25">
      <c r="A15" s="49" t="s">
        <v>54</v>
      </c>
      <c r="B15" s="49" t="s">
        <v>55</v>
      </c>
      <c r="C15" s="50" t="s">
        <v>56</v>
      </c>
      <c r="D15" s="51"/>
      <c r="E15" s="120">
        <v>3.0510000000000002</v>
      </c>
      <c r="F15" s="120" t="s">
        <v>433</v>
      </c>
      <c r="G15" s="120">
        <v>3.35</v>
      </c>
      <c r="H15" s="120">
        <v>8.3400148004428104E-2</v>
      </c>
      <c r="I15" s="120">
        <v>7.8937599999999997E-2</v>
      </c>
      <c r="J15" s="120">
        <v>9.3738399999999986E-2</v>
      </c>
      <c r="K15" s="120">
        <v>9.8671999999999982E-2</v>
      </c>
      <c r="L15" s="120" t="s">
        <v>429</v>
      </c>
      <c r="M15" s="120">
        <v>0.42299999999999999</v>
      </c>
      <c r="N15" s="120">
        <v>0.38700270161321526</v>
      </c>
      <c r="O15" s="120">
        <v>0.14656838292139898</v>
      </c>
      <c r="P15" s="120">
        <v>1.4512660116893075E-2</v>
      </c>
      <c r="Q15" s="120" t="s">
        <v>429</v>
      </c>
      <c r="R15" s="120" t="s">
        <v>429</v>
      </c>
      <c r="S15" s="120" t="s">
        <v>429</v>
      </c>
      <c r="T15" s="120" t="s">
        <v>429</v>
      </c>
      <c r="U15" s="120" t="s">
        <v>429</v>
      </c>
      <c r="V15" s="120" t="s">
        <v>429</v>
      </c>
      <c r="W15" s="120">
        <v>1.7623980922321595E-2</v>
      </c>
      <c r="X15" s="120">
        <v>1.0270168495835442E-4</v>
      </c>
      <c r="Y15" s="120">
        <v>9.1497072258845378E-4</v>
      </c>
      <c r="Z15" s="120">
        <v>8.3551799048880375E-4</v>
      </c>
      <c r="AA15" s="120">
        <v>1.2443351532023341E-3</v>
      </c>
      <c r="AB15" s="120">
        <v>3.0975255512379466E-3</v>
      </c>
      <c r="AC15" s="120">
        <v>2.7652077438423748E-3</v>
      </c>
      <c r="AD15" s="120">
        <v>1.5861582830089433E-6</v>
      </c>
      <c r="AE15" s="31"/>
      <c r="AF15" s="133">
        <v>31127.839003011464</v>
      </c>
      <c r="AG15" s="133">
        <v>0</v>
      </c>
      <c r="AH15" s="133">
        <v>9321.4099489053624</v>
      </c>
      <c r="AI15" s="133">
        <v>0</v>
      </c>
      <c r="AJ15" s="133">
        <v>0</v>
      </c>
      <c r="AK15" s="133"/>
      <c r="AL15" s="69" t="s">
        <v>50</v>
      </c>
    </row>
    <row r="16" spans="1:38" s="1" customFormat="1" ht="26.25" customHeight="1" x14ac:dyDescent="0.25">
      <c r="A16" s="49" t="s">
        <v>54</v>
      </c>
      <c r="B16" s="49" t="s">
        <v>57</v>
      </c>
      <c r="C16" s="50" t="s">
        <v>58</v>
      </c>
      <c r="D16" s="51"/>
      <c r="E16" s="120">
        <v>1.0656431630592627</v>
      </c>
      <c r="F16" s="120">
        <v>3.5521438768642086E-3</v>
      </c>
      <c r="G16" s="120">
        <v>2.131286326118525E-3</v>
      </c>
      <c r="H16" s="120">
        <v>7.1042877537284173E-3</v>
      </c>
      <c r="I16" s="120">
        <v>7.9047747997648146E-2</v>
      </c>
      <c r="J16" s="120">
        <v>7.9580569579177793E-2</v>
      </c>
      <c r="K16" s="120">
        <v>7.9935783966864196E-2</v>
      </c>
      <c r="L16" s="120" t="s">
        <v>429</v>
      </c>
      <c r="M16" s="120">
        <v>7.104287753728418E-2</v>
      </c>
      <c r="N16" s="120">
        <v>1.0656431630592627E-5</v>
      </c>
      <c r="O16" s="120">
        <v>1.7760719384321044E-6</v>
      </c>
      <c r="P16" s="120">
        <v>7.1042877537284181E-4</v>
      </c>
      <c r="Q16" s="120" t="s">
        <v>429</v>
      </c>
      <c r="R16" s="120" t="s">
        <v>429</v>
      </c>
      <c r="S16" s="120" t="s">
        <v>429</v>
      </c>
      <c r="T16" s="120" t="s">
        <v>429</v>
      </c>
      <c r="U16" s="120" t="s">
        <v>429</v>
      </c>
      <c r="V16" s="120" t="s">
        <v>429</v>
      </c>
      <c r="W16" s="120">
        <v>1.4208575507456834E-3</v>
      </c>
      <c r="X16" s="120">
        <v>1.4996505603779444E-5</v>
      </c>
      <c r="Y16" s="120">
        <v>2.2494758405669163E-5</v>
      </c>
      <c r="Z16" s="120">
        <v>2.2494758405669163E-5</v>
      </c>
      <c r="AA16" s="120">
        <v>2.2494758405669163E-5</v>
      </c>
      <c r="AB16" s="120">
        <v>8.2480780820786917E-5</v>
      </c>
      <c r="AC16" s="120">
        <v>2.8417151014913669E-4</v>
      </c>
      <c r="AD16" s="120">
        <v>1.2787717956711152E-7</v>
      </c>
      <c r="AE16" s="31"/>
      <c r="AF16" s="133">
        <v>0</v>
      </c>
      <c r="AG16" s="133">
        <v>0</v>
      </c>
      <c r="AH16" s="133">
        <v>7104.2877537284176</v>
      </c>
      <c r="AI16" s="133">
        <v>34.145569999999999</v>
      </c>
      <c r="AJ16" s="133">
        <v>0</v>
      </c>
      <c r="AK16" s="133"/>
      <c r="AL16" s="69" t="s">
        <v>50</v>
      </c>
    </row>
    <row r="17" spans="1:38" s="2" customFormat="1" ht="26.25" customHeight="1" x14ac:dyDescent="0.25">
      <c r="A17" s="49" t="s">
        <v>54</v>
      </c>
      <c r="B17" s="49" t="s">
        <v>59</v>
      </c>
      <c r="C17" s="50" t="s">
        <v>60</v>
      </c>
      <c r="D17" s="51"/>
      <c r="E17" s="120">
        <v>5.0392483828375969</v>
      </c>
      <c r="F17" s="120">
        <v>0.29790480031402361</v>
      </c>
      <c r="G17" s="120">
        <v>5.2576790920374217</v>
      </c>
      <c r="H17" s="120">
        <v>2.1783475070177021E-2</v>
      </c>
      <c r="I17" s="120">
        <v>4.3404882914481711E-2</v>
      </c>
      <c r="J17" s="120">
        <v>5.2085859497378054E-2</v>
      </c>
      <c r="K17" s="120">
        <v>5.7873177219308944E-2</v>
      </c>
      <c r="L17" s="120" t="s">
        <v>429</v>
      </c>
      <c r="M17" s="120">
        <v>138.24998292410285</v>
      </c>
      <c r="N17" s="120">
        <v>0.18499525761669092</v>
      </c>
      <c r="O17" s="120">
        <v>4.1906844830928219E-3</v>
      </c>
      <c r="P17" s="120">
        <v>4.5868586128436741E-4</v>
      </c>
      <c r="Q17" s="120" t="s">
        <v>429</v>
      </c>
      <c r="R17" s="120" t="s">
        <v>429</v>
      </c>
      <c r="S17" s="120" t="s">
        <v>429</v>
      </c>
      <c r="T17" s="120" t="s">
        <v>429</v>
      </c>
      <c r="U17" s="120" t="s">
        <v>429</v>
      </c>
      <c r="V17" s="120" t="s">
        <v>429</v>
      </c>
      <c r="W17" s="120">
        <v>3.5283336084065406E-2</v>
      </c>
      <c r="X17" s="120">
        <v>1.9357533400790426E-4</v>
      </c>
      <c r="Y17" s="120">
        <v>3.6840403940707815E-4</v>
      </c>
      <c r="Z17" s="120">
        <v>1.092284998258463E-4</v>
      </c>
      <c r="AA17" s="120">
        <v>8.7435815824828177E-5</v>
      </c>
      <c r="AB17" s="120">
        <v>7.5864368906565678E-4</v>
      </c>
      <c r="AC17" s="120">
        <v>5.595045417931291E-3</v>
      </c>
      <c r="AD17" s="120">
        <v>9.8653741063307487E-2</v>
      </c>
      <c r="AE17" s="31"/>
      <c r="AF17" s="133">
        <v>762.08107636899308</v>
      </c>
      <c r="AG17" s="133">
        <v>9081.6599688262613</v>
      </c>
      <c r="AH17" s="133">
        <v>19677.897985873155</v>
      </c>
      <c r="AI17" s="133">
        <v>0</v>
      </c>
      <c r="AJ17" s="133">
        <v>0</v>
      </c>
      <c r="AK17" s="133"/>
      <c r="AL17" s="69" t="s">
        <v>50</v>
      </c>
    </row>
    <row r="18" spans="1:38" s="2" customFormat="1" ht="26.25" customHeight="1" x14ac:dyDescent="0.25">
      <c r="A18" s="49" t="s">
        <v>54</v>
      </c>
      <c r="B18" s="49" t="s">
        <v>61</v>
      </c>
      <c r="C18" s="50" t="s">
        <v>62</v>
      </c>
      <c r="D18" s="51"/>
      <c r="E18" s="120">
        <v>0.19516999586729525</v>
      </c>
      <c r="F18" s="120">
        <v>3.0969148949929119E-3</v>
      </c>
      <c r="G18" s="120">
        <v>0.12266137637370542</v>
      </c>
      <c r="H18" s="120">
        <v>4.0255967983857865E-3</v>
      </c>
      <c r="I18" s="120">
        <v>6.6602757649392285E-3</v>
      </c>
      <c r="J18" s="120">
        <v>7.9923309179270752E-3</v>
      </c>
      <c r="K18" s="120">
        <v>8.8803676865856374E-3</v>
      </c>
      <c r="L18" s="120" t="s">
        <v>429</v>
      </c>
      <c r="M18" s="120">
        <v>3.8769631551563273E-2</v>
      </c>
      <c r="N18" s="120">
        <v>1.2494890103108222E-3</v>
      </c>
      <c r="O18" s="120">
        <v>1.7969638551067529E-3</v>
      </c>
      <c r="P18" s="120">
        <v>4.4279621791483545E-4</v>
      </c>
      <c r="Q18" s="120" t="s">
        <v>429</v>
      </c>
      <c r="R18" s="120" t="s">
        <v>429</v>
      </c>
      <c r="S18" s="120" t="s">
        <v>429</v>
      </c>
      <c r="T18" s="120" t="s">
        <v>429</v>
      </c>
      <c r="U18" s="120" t="s">
        <v>429</v>
      </c>
      <c r="V18" s="120" t="s">
        <v>429</v>
      </c>
      <c r="W18" s="120">
        <v>3.4928403302175517E-2</v>
      </c>
      <c r="X18" s="120">
        <v>8.6548923897147181E-5</v>
      </c>
      <c r="Y18" s="120">
        <v>1.5330770563408213E-4</v>
      </c>
      <c r="Z18" s="120">
        <v>4.7489102790545775E-5</v>
      </c>
      <c r="AA18" s="120">
        <v>3.7661006472453864E-5</v>
      </c>
      <c r="AB18" s="120">
        <v>3.2500673879422889E-4</v>
      </c>
      <c r="AC18" s="120">
        <v>9.8954809300583375E-4</v>
      </c>
      <c r="AD18" s="120">
        <v>2.2774605645547265E-2</v>
      </c>
      <c r="AE18" s="31"/>
      <c r="AF18" s="133">
        <v>447.87528762331846</v>
      </c>
      <c r="AG18" s="133">
        <v>129.27877542578702</v>
      </c>
      <c r="AH18" s="133">
        <v>3101.8414844948534</v>
      </c>
      <c r="AI18" s="133">
        <v>0</v>
      </c>
      <c r="AJ18" s="133">
        <v>0</v>
      </c>
      <c r="AK18" s="133"/>
      <c r="AL18" s="69" t="s">
        <v>50</v>
      </c>
    </row>
    <row r="19" spans="1:38" s="2" customFormat="1" ht="26.25" customHeight="1" x14ac:dyDescent="0.25">
      <c r="A19" s="49" t="s">
        <v>54</v>
      </c>
      <c r="B19" s="49" t="s">
        <v>63</v>
      </c>
      <c r="C19" s="50" t="s">
        <v>64</v>
      </c>
      <c r="D19" s="51"/>
      <c r="E19" s="120">
        <v>1.3390177174372815</v>
      </c>
      <c r="F19" s="120">
        <v>4.3647650131516627E-2</v>
      </c>
      <c r="G19" s="120">
        <v>0.38890715042841434</v>
      </c>
      <c r="H19" s="120">
        <v>3.1300508752482206E-2</v>
      </c>
      <c r="I19" s="120">
        <v>0.14925449211965774</v>
      </c>
      <c r="J19" s="120">
        <v>0.17903257610588813</v>
      </c>
      <c r="K19" s="120">
        <v>0.19888748611104909</v>
      </c>
      <c r="L19" s="120" t="s">
        <v>429</v>
      </c>
      <c r="M19" s="120">
        <v>0.4833764352083959</v>
      </c>
      <c r="N19" s="120">
        <v>0.15579466828937694</v>
      </c>
      <c r="O19" s="120">
        <v>8.2369401633458576E-3</v>
      </c>
      <c r="P19" s="120">
        <v>6.9401353033729032E-3</v>
      </c>
      <c r="Q19" s="120" t="s">
        <v>429</v>
      </c>
      <c r="R19" s="120" t="s">
        <v>429</v>
      </c>
      <c r="S19" s="120" t="s">
        <v>429</v>
      </c>
      <c r="T19" s="120" t="s">
        <v>429</v>
      </c>
      <c r="U19" s="120" t="s">
        <v>429</v>
      </c>
      <c r="V19" s="120" t="s">
        <v>429</v>
      </c>
      <c r="W19" s="120">
        <v>0.3639251700424756</v>
      </c>
      <c r="X19" s="120">
        <v>3.685761782043722E-3</v>
      </c>
      <c r="Y19" s="120">
        <v>6.1505195474294509E-3</v>
      </c>
      <c r="Z19" s="120">
        <v>2.3986944401369606E-3</v>
      </c>
      <c r="AA19" s="120">
        <v>2.3092487500342347E-3</v>
      </c>
      <c r="AB19" s="120">
        <v>1.4544224519644369E-2</v>
      </c>
      <c r="AC19" s="120">
        <v>5.3007765229869087E-2</v>
      </c>
      <c r="AD19" s="120">
        <v>0.27789142018076196</v>
      </c>
      <c r="AE19" s="31"/>
      <c r="AF19" s="133">
        <v>976.77145388804445</v>
      </c>
      <c r="AG19" s="133">
        <v>1572.3597048890911</v>
      </c>
      <c r="AH19" s="133">
        <v>18398.296966579957</v>
      </c>
      <c r="AI19" s="133">
        <v>2432.2167663702203</v>
      </c>
      <c r="AJ19" s="133">
        <v>1430.7357327080747</v>
      </c>
      <c r="AK19" s="133"/>
      <c r="AL19" s="69" t="s">
        <v>50</v>
      </c>
    </row>
    <row r="20" spans="1:38" s="2" customFormat="1" ht="26.25" customHeight="1" x14ac:dyDescent="0.25">
      <c r="A20" s="49" t="s">
        <v>54</v>
      </c>
      <c r="B20" s="49" t="s">
        <v>65</v>
      </c>
      <c r="C20" s="50" t="s">
        <v>66</v>
      </c>
      <c r="D20" s="51"/>
      <c r="E20" s="120">
        <v>5.5404983151803702</v>
      </c>
      <c r="F20" s="120">
        <v>0.26499693881669539</v>
      </c>
      <c r="G20" s="120">
        <v>1.1539999999999999</v>
      </c>
      <c r="H20" s="120">
        <v>8.266938505021583E-2</v>
      </c>
      <c r="I20" s="120">
        <v>0.2551530550976468</v>
      </c>
      <c r="J20" s="120">
        <v>0.31030002084324726</v>
      </c>
      <c r="K20" s="120">
        <v>0.34476739042663024</v>
      </c>
      <c r="L20" s="120" t="s">
        <v>429</v>
      </c>
      <c r="M20" s="120">
        <v>2.1540298094854711</v>
      </c>
      <c r="N20" s="120">
        <v>0.80337220219501992</v>
      </c>
      <c r="O20" s="120">
        <v>9.0596587057408001E-2</v>
      </c>
      <c r="P20" s="120">
        <v>7.3942469847682657E-2</v>
      </c>
      <c r="Q20" s="120" t="s">
        <v>429</v>
      </c>
      <c r="R20" s="120" t="s">
        <v>429</v>
      </c>
      <c r="S20" s="120" t="s">
        <v>429</v>
      </c>
      <c r="T20" s="120" t="s">
        <v>429</v>
      </c>
      <c r="U20" s="120" t="s">
        <v>429</v>
      </c>
      <c r="V20" s="120" t="s">
        <v>429</v>
      </c>
      <c r="W20" s="120">
        <v>0.66542856271394168</v>
      </c>
      <c r="X20" s="120">
        <v>8.7323004146039416E-4</v>
      </c>
      <c r="Y20" s="120">
        <v>1.9407689435495916E-3</v>
      </c>
      <c r="Z20" s="120">
        <v>6.6269309487833436E-4</v>
      </c>
      <c r="AA20" s="120">
        <v>5.9003399057348251E-4</v>
      </c>
      <c r="AB20" s="120">
        <v>4.0667260704618027E-3</v>
      </c>
      <c r="AC20" s="120">
        <v>0.13307778689978972</v>
      </c>
      <c r="AD20" s="120">
        <v>0.98050276017686866</v>
      </c>
      <c r="AE20" s="31"/>
      <c r="AF20" s="133">
        <v>1791.0151438205553</v>
      </c>
      <c r="AG20" s="133">
        <v>5018.9965251683097</v>
      </c>
      <c r="AH20" s="133">
        <v>30847.136542009448</v>
      </c>
      <c r="AI20" s="133">
        <v>36324.084001764822</v>
      </c>
      <c r="AJ20" s="133">
        <v>111.1750882</v>
      </c>
      <c r="AK20" s="133"/>
      <c r="AL20" s="69" t="s">
        <v>50</v>
      </c>
    </row>
    <row r="21" spans="1:38" s="2" customFormat="1" ht="26.25" customHeight="1" x14ac:dyDescent="0.25">
      <c r="A21" s="49" t="s">
        <v>54</v>
      </c>
      <c r="B21" s="49" t="s">
        <v>67</v>
      </c>
      <c r="C21" s="50" t="s">
        <v>68</v>
      </c>
      <c r="D21" s="51"/>
      <c r="E21" s="120">
        <v>0.92065111417114887</v>
      </c>
      <c r="F21" s="120">
        <v>1.7330759560522029E-2</v>
      </c>
      <c r="G21" s="120">
        <v>0.32732385994095498</v>
      </c>
      <c r="H21" s="120">
        <v>2.2843243453008217E-2</v>
      </c>
      <c r="I21" s="120">
        <v>3.4063278905735676E-2</v>
      </c>
      <c r="J21" s="120">
        <v>4.0875934686882817E-2</v>
      </c>
      <c r="K21" s="120">
        <v>4.5417705207647562E-2</v>
      </c>
      <c r="L21" s="120" t="s">
        <v>429</v>
      </c>
      <c r="M21" s="120">
        <v>0.16366622408232326</v>
      </c>
      <c r="N21" s="120">
        <v>8.8580051777180594E-3</v>
      </c>
      <c r="O21" s="120">
        <v>1.0174660555340017E-3</v>
      </c>
      <c r="P21" s="120">
        <v>7.1573576244212355E-4</v>
      </c>
      <c r="Q21" s="120" t="s">
        <v>429</v>
      </c>
      <c r="R21" s="120" t="s">
        <v>429</v>
      </c>
      <c r="S21" s="120" t="s">
        <v>429</v>
      </c>
      <c r="T21" s="120" t="s">
        <v>429</v>
      </c>
      <c r="U21" s="120" t="s">
        <v>429</v>
      </c>
      <c r="V21" s="120" t="s">
        <v>429</v>
      </c>
      <c r="W21" s="120">
        <v>4.6944968969344407E-2</v>
      </c>
      <c r="X21" s="120">
        <v>4.7549525776205518E-4</v>
      </c>
      <c r="Y21" s="120">
        <v>1.1173790543464847E-3</v>
      </c>
      <c r="Z21" s="120">
        <v>2.6352053624338379E-4</v>
      </c>
      <c r="AA21" s="120">
        <v>2.145072847010675E-4</v>
      </c>
      <c r="AB21" s="120">
        <v>2.0709021330529917E-3</v>
      </c>
      <c r="AC21" s="120">
        <v>6.6970268118313478E-3</v>
      </c>
      <c r="AD21" s="120">
        <v>2.7809983834035261E-2</v>
      </c>
      <c r="AE21" s="31"/>
      <c r="AF21" s="133">
        <v>3190.8305795747651</v>
      </c>
      <c r="AG21" s="133">
        <v>130.76561919999997</v>
      </c>
      <c r="AH21" s="133">
        <v>12708.17547816045</v>
      </c>
      <c r="AI21" s="133">
        <v>483.09277907552502</v>
      </c>
      <c r="AJ21" s="133">
        <v>0</v>
      </c>
      <c r="AK21" s="133"/>
      <c r="AL21" s="69" t="s">
        <v>50</v>
      </c>
    </row>
    <row r="22" spans="1:38" s="2" customFormat="1" ht="26.25" customHeight="1" x14ac:dyDescent="0.25">
      <c r="A22" s="49" t="s">
        <v>54</v>
      </c>
      <c r="B22" s="52" t="s">
        <v>69</v>
      </c>
      <c r="C22" s="50" t="s">
        <v>70</v>
      </c>
      <c r="D22" s="51"/>
      <c r="E22" s="120">
        <v>8.0631390322157017</v>
      </c>
      <c r="F22" s="120">
        <v>0.277017309861053</v>
      </c>
      <c r="G22" s="120">
        <v>0.86486054260026601</v>
      </c>
      <c r="H22" s="120">
        <v>0.13541121937983736</v>
      </c>
      <c r="I22" s="120">
        <v>6.9030971066519287E-2</v>
      </c>
      <c r="J22" s="120">
        <v>8.2834497199823109E-2</v>
      </c>
      <c r="K22" s="120">
        <v>9.2036847955359019E-2</v>
      </c>
      <c r="L22" s="120" t="s">
        <v>429</v>
      </c>
      <c r="M22" s="120">
        <v>8.1015258173961993</v>
      </c>
      <c r="N22" s="120">
        <v>0.31059669603117751</v>
      </c>
      <c r="O22" s="120">
        <v>3.7867034002801017E-2</v>
      </c>
      <c r="P22" s="120">
        <v>0.14736602258174403</v>
      </c>
      <c r="Q22" s="120" t="s">
        <v>429</v>
      </c>
      <c r="R22" s="120" t="s">
        <v>429</v>
      </c>
      <c r="S22" s="120" t="s">
        <v>429</v>
      </c>
      <c r="T22" s="120" t="s">
        <v>429</v>
      </c>
      <c r="U22" s="120" t="s">
        <v>429</v>
      </c>
      <c r="V22" s="120" t="s">
        <v>429</v>
      </c>
      <c r="W22" s="120">
        <v>0.44716750207593242</v>
      </c>
      <c r="X22" s="120">
        <v>1.6828912859213213E-3</v>
      </c>
      <c r="Y22" s="120">
        <v>3.9166837193519797E-3</v>
      </c>
      <c r="Z22" s="120">
        <v>1.2104929049436101E-3</v>
      </c>
      <c r="AA22" s="120">
        <v>8.6932039828705756E-4</v>
      </c>
      <c r="AB22" s="120">
        <v>7.6793883085039686E-3</v>
      </c>
      <c r="AC22" s="120">
        <v>7.7651455358407118E-2</v>
      </c>
      <c r="AD22" s="120">
        <v>0.3879096945776177</v>
      </c>
      <c r="AE22" s="31"/>
      <c r="AF22" s="133">
        <v>3392.1203165513516</v>
      </c>
      <c r="AG22" s="133">
        <v>3916.2784909684938</v>
      </c>
      <c r="AH22" s="133">
        <v>11897.839420307999</v>
      </c>
      <c r="AI22" s="133">
        <v>1742.2009846252804</v>
      </c>
      <c r="AJ22" s="133">
        <v>4818.5590979686958</v>
      </c>
      <c r="AK22" s="133"/>
      <c r="AL22" s="69" t="s">
        <v>50</v>
      </c>
    </row>
    <row r="23" spans="1:38" s="2" customFormat="1" ht="26.25" customHeight="1" x14ac:dyDescent="0.25">
      <c r="A23" s="49" t="s">
        <v>71</v>
      </c>
      <c r="B23" s="52" t="s">
        <v>394</v>
      </c>
      <c r="C23" s="50" t="s">
        <v>390</v>
      </c>
      <c r="D23" s="53"/>
      <c r="E23" s="120">
        <v>8.1177103668117443</v>
      </c>
      <c r="F23" s="120">
        <v>1.0296362062966031</v>
      </c>
      <c r="G23" s="120">
        <v>2.5979123086772565E-2</v>
      </c>
      <c r="H23" s="120">
        <v>2.4881063244492703E-3</v>
      </c>
      <c r="I23" s="120">
        <v>0.64883880231300251</v>
      </c>
      <c r="J23" s="120">
        <v>0.64883880231300251</v>
      </c>
      <c r="K23" s="120">
        <v>0.64883880231300251</v>
      </c>
      <c r="L23" s="120" t="s">
        <v>429</v>
      </c>
      <c r="M23" s="120">
        <v>6.9985621813443704</v>
      </c>
      <c r="N23" s="120">
        <v>2.2702009011276347E-4</v>
      </c>
      <c r="O23" s="120">
        <v>2.1819172112727965E-4</v>
      </c>
      <c r="P23" s="120">
        <v>7.6367102394547874E-5</v>
      </c>
      <c r="Q23" s="120" t="s">
        <v>429</v>
      </c>
      <c r="R23" s="120" t="s">
        <v>429</v>
      </c>
      <c r="S23" s="120" t="s">
        <v>429</v>
      </c>
      <c r="T23" s="120" t="s">
        <v>429</v>
      </c>
      <c r="U23" s="120" t="s">
        <v>429</v>
      </c>
      <c r="V23" s="120" t="s">
        <v>429</v>
      </c>
      <c r="W23" s="120">
        <v>6.9053044205453287E-2</v>
      </c>
      <c r="X23" s="120">
        <v>4.955285259675749E-3</v>
      </c>
      <c r="Y23" s="120">
        <v>2.8170753151615758E-2</v>
      </c>
      <c r="Z23" s="120">
        <v>3.0920843498189108E-2</v>
      </c>
      <c r="AA23" s="120">
        <v>7.9134523478760991E-3</v>
      </c>
      <c r="AB23" s="120">
        <v>7.1960334257356706E-2</v>
      </c>
      <c r="AC23" s="120">
        <v>1.3810608841090657E-2</v>
      </c>
      <c r="AD23" s="120">
        <v>1.1878370592728307E-5</v>
      </c>
      <c r="AE23" s="31"/>
      <c r="AF23" s="133">
        <v>10909.586056363982</v>
      </c>
      <c r="AG23" s="133">
        <v>0</v>
      </c>
      <c r="AH23" s="133">
        <v>0</v>
      </c>
      <c r="AI23" s="133">
        <v>99.586067316308899</v>
      </c>
      <c r="AJ23" s="133">
        <v>7.5936646215217243</v>
      </c>
      <c r="AK23" s="133"/>
      <c r="AL23" s="69" t="s">
        <v>50</v>
      </c>
    </row>
    <row r="24" spans="1:38" s="2" customFormat="1" ht="26.25" customHeight="1" x14ac:dyDescent="0.25">
      <c r="A24" s="49" t="s">
        <v>54</v>
      </c>
      <c r="B24" s="52" t="s">
        <v>72</v>
      </c>
      <c r="C24" s="50" t="s">
        <v>73</v>
      </c>
      <c r="D24" s="51"/>
      <c r="E24" s="120">
        <v>4.7639386675907964</v>
      </c>
      <c r="F24" s="120">
        <v>0.12748573796663104</v>
      </c>
      <c r="G24" s="120">
        <v>1.995241054580486</v>
      </c>
      <c r="H24" s="120">
        <v>0.13197251004012403</v>
      </c>
      <c r="I24" s="120">
        <v>0.64547449040564975</v>
      </c>
      <c r="J24" s="120">
        <v>0.77456497114478962</v>
      </c>
      <c r="K24" s="120">
        <v>0.86062529163754953</v>
      </c>
      <c r="L24" s="120" t="s">
        <v>429</v>
      </c>
      <c r="M24" s="120">
        <v>2.1319104365269768</v>
      </c>
      <c r="N24" s="120">
        <v>0.49106668956168448</v>
      </c>
      <c r="O24" s="120">
        <v>4.6363618233443003E-2</v>
      </c>
      <c r="P24" s="120">
        <v>2.4316441658273263E-2</v>
      </c>
      <c r="Q24" s="120" t="s">
        <v>429</v>
      </c>
      <c r="R24" s="120" t="s">
        <v>429</v>
      </c>
      <c r="S24" s="120" t="s">
        <v>429</v>
      </c>
      <c r="T24" s="120" t="s">
        <v>429</v>
      </c>
      <c r="U24" s="120" t="s">
        <v>429</v>
      </c>
      <c r="V24" s="120" t="s">
        <v>429</v>
      </c>
      <c r="W24" s="120">
        <v>1.5767773844473767</v>
      </c>
      <c r="X24" s="120">
        <v>1.7121991692774154E-2</v>
      </c>
      <c r="Y24" s="120">
        <v>2.8885266780609219E-2</v>
      </c>
      <c r="Z24" s="120">
        <v>9.1959815027987807E-3</v>
      </c>
      <c r="AA24" s="120">
        <v>7.7919279550671796E-3</v>
      </c>
      <c r="AB24" s="120">
        <v>6.2995167931249318E-2</v>
      </c>
      <c r="AC24" s="120">
        <v>0.24544987207036498</v>
      </c>
      <c r="AD24" s="120">
        <v>0.11790056871058126</v>
      </c>
      <c r="AE24" s="31"/>
      <c r="AF24" s="133">
        <v>9465.4623390433735</v>
      </c>
      <c r="AG24" s="133">
        <v>333.87341443767826</v>
      </c>
      <c r="AH24" s="133">
        <v>23290.332284338609</v>
      </c>
      <c r="AI24" s="133">
        <v>17157.24132325039</v>
      </c>
      <c r="AJ24" s="133">
        <v>1524.1191669968616</v>
      </c>
      <c r="AK24" s="133"/>
      <c r="AL24" s="69" t="s">
        <v>50</v>
      </c>
    </row>
    <row r="25" spans="1:38" s="2" customFormat="1" ht="26.25" customHeight="1" x14ac:dyDescent="0.25">
      <c r="A25" s="49" t="s">
        <v>74</v>
      </c>
      <c r="B25" s="52" t="s">
        <v>75</v>
      </c>
      <c r="C25" s="28" t="s">
        <v>76</v>
      </c>
      <c r="D25" s="51"/>
      <c r="E25" s="120">
        <v>1.0282244840269046</v>
      </c>
      <c r="F25" s="120">
        <v>0.37698753951673664</v>
      </c>
      <c r="G25" s="120">
        <v>8.574203646212282E-2</v>
      </c>
      <c r="H25" s="120">
        <v>5.8408868825705256E-4</v>
      </c>
      <c r="I25" s="120">
        <v>9.2858614002856818E-2</v>
      </c>
      <c r="J25" s="120">
        <v>9.2858614002856818E-2</v>
      </c>
      <c r="K25" s="120">
        <v>9.2858614002856818E-2</v>
      </c>
      <c r="L25" s="120" t="s">
        <v>429</v>
      </c>
      <c r="M25" s="120">
        <v>1.1428605061658397</v>
      </c>
      <c r="N25" s="120">
        <v>7.4286891202285444E-5</v>
      </c>
      <c r="O25" s="120">
        <v>7.4286891202285444E-5</v>
      </c>
      <c r="P25" s="120">
        <v>2.6000411920799908E-5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3714.3445601142726</v>
      </c>
      <c r="AG25" s="133"/>
      <c r="AH25" s="133"/>
      <c r="AI25" s="133"/>
      <c r="AJ25" s="133"/>
      <c r="AK25" s="133"/>
      <c r="AL25" s="69" t="s">
        <v>50</v>
      </c>
    </row>
    <row r="26" spans="1:38" s="2" customFormat="1" ht="26.25" customHeight="1" x14ac:dyDescent="0.25">
      <c r="A26" s="49" t="s">
        <v>74</v>
      </c>
      <c r="B26" s="49" t="s">
        <v>77</v>
      </c>
      <c r="C26" s="50" t="s">
        <v>78</v>
      </c>
      <c r="D26" s="51"/>
      <c r="E26" s="120">
        <v>6.738340254814186E-2</v>
      </c>
      <c r="F26" s="120">
        <v>9.1018061745477497E-2</v>
      </c>
      <c r="G26" s="120">
        <v>7.9916455631428348E-3</v>
      </c>
      <c r="H26" s="120">
        <v>1.1832832827732206E-4</v>
      </c>
      <c r="I26" s="120">
        <v>6.0401779415517392E-3</v>
      </c>
      <c r="J26" s="120">
        <v>6.0401779415517392E-3</v>
      </c>
      <c r="K26" s="120">
        <v>6.0401779415517392E-3</v>
      </c>
      <c r="L26" s="120" t="s">
        <v>429</v>
      </c>
      <c r="M26" s="120">
        <v>3.3894173630435382</v>
      </c>
      <c r="N26" s="120">
        <v>1.6030600811999968E-5</v>
      </c>
      <c r="O26" s="120">
        <v>6.8137625743385886E-6</v>
      </c>
      <c r="P26" s="120">
        <v>2.3848169010185058E-6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340.68812871692938</v>
      </c>
      <c r="AG26" s="133"/>
      <c r="AH26" s="133"/>
      <c r="AI26" s="133"/>
      <c r="AJ26" s="133"/>
      <c r="AK26" s="133"/>
      <c r="AL26" s="69" t="s">
        <v>50</v>
      </c>
    </row>
    <row r="27" spans="1:38" s="2" customFormat="1" ht="26.25" customHeight="1" x14ac:dyDescent="0.25">
      <c r="A27" s="49" t="s">
        <v>79</v>
      </c>
      <c r="B27" s="49" t="s">
        <v>80</v>
      </c>
      <c r="C27" s="50" t="s">
        <v>81</v>
      </c>
      <c r="D27" s="51"/>
      <c r="E27" s="120">
        <v>60.601990121301426</v>
      </c>
      <c r="F27" s="120">
        <v>12.301959380551981</v>
      </c>
      <c r="G27" s="120">
        <v>7.710121737838177E-2</v>
      </c>
      <c r="H27" s="120">
        <v>2.5220209329116288</v>
      </c>
      <c r="I27" s="120">
        <v>3.2547545885192037</v>
      </c>
      <c r="J27" s="120">
        <v>3.2547545885192037</v>
      </c>
      <c r="K27" s="120">
        <v>3.2547545885192037</v>
      </c>
      <c r="L27" s="120" t="s">
        <v>429</v>
      </c>
      <c r="M27" s="120">
        <v>108.15352472413076</v>
      </c>
      <c r="N27" s="120">
        <v>1.0203491599981357E-2</v>
      </c>
      <c r="O27" s="120">
        <v>3.7016614787175415E-3</v>
      </c>
      <c r="P27" s="120">
        <v>1.2955815175511394E-3</v>
      </c>
      <c r="Q27" s="120" t="s">
        <v>429</v>
      </c>
      <c r="R27" s="120" t="s">
        <v>429</v>
      </c>
      <c r="S27" s="120" t="s">
        <v>429</v>
      </c>
      <c r="T27" s="120" t="s">
        <v>429</v>
      </c>
      <c r="U27" s="120" t="s">
        <v>429</v>
      </c>
      <c r="V27" s="120" t="s">
        <v>429</v>
      </c>
      <c r="W27" s="120">
        <v>0.5444569059477794</v>
      </c>
      <c r="X27" s="120">
        <v>5.3574720439783702E-2</v>
      </c>
      <c r="Y27" s="120">
        <v>5.8022249395449026E-2</v>
      </c>
      <c r="Z27" s="120">
        <v>3.6332601851282897E-2</v>
      </c>
      <c r="AA27" s="120">
        <v>5.7039710207407543E-2</v>
      </c>
      <c r="AB27" s="120">
        <v>0.20496928189392316</v>
      </c>
      <c r="AC27" s="120">
        <v>0.10889138118955588</v>
      </c>
      <c r="AD27" s="120">
        <v>6.6946047545092665E-4</v>
      </c>
      <c r="AE27" s="31"/>
      <c r="AF27" s="133">
        <v>185999.92104246333</v>
      </c>
      <c r="AG27" s="133"/>
      <c r="AH27" s="133">
        <v>15.54864819538837</v>
      </c>
      <c r="AI27" s="133">
        <v>957.29491139812728</v>
      </c>
      <c r="AJ27" s="133"/>
      <c r="AK27" s="133"/>
      <c r="AL27" s="69" t="s">
        <v>50</v>
      </c>
    </row>
    <row r="28" spans="1:38" s="2" customFormat="1" ht="26.25" customHeight="1" x14ac:dyDescent="0.25">
      <c r="A28" s="49" t="s">
        <v>79</v>
      </c>
      <c r="B28" s="49" t="s">
        <v>82</v>
      </c>
      <c r="C28" s="50" t="s">
        <v>83</v>
      </c>
      <c r="D28" s="51"/>
      <c r="E28" s="120">
        <v>10.082309750458501</v>
      </c>
      <c r="F28" s="120">
        <v>0.36402168780117222</v>
      </c>
      <c r="G28" s="120">
        <v>1.2213760572261759E-2</v>
      </c>
      <c r="H28" s="120">
        <v>1.8241633400209099E-2</v>
      </c>
      <c r="I28" s="120">
        <v>0.84013749657044123</v>
      </c>
      <c r="J28" s="120">
        <v>0.84013749657044123</v>
      </c>
      <c r="K28" s="120">
        <v>0.84013749657044123</v>
      </c>
      <c r="L28" s="120" t="s">
        <v>429</v>
      </c>
      <c r="M28" s="120">
        <v>7.895318127065682</v>
      </c>
      <c r="N28" s="120">
        <v>4.2640444854670685E-4</v>
      </c>
      <c r="O28" s="120">
        <v>3.8405550358080001E-4</v>
      </c>
      <c r="P28" s="120">
        <v>1.3441942625328E-4</v>
      </c>
      <c r="Q28" s="120" t="s">
        <v>429</v>
      </c>
      <c r="R28" s="120" t="s">
        <v>429</v>
      </c>
      <c r="S28" s="120" t="s">
        <v>429</v>
      </c>
      <c r="T28" s="120" t="s">
        <v>429</v>
      </c>
      <c r="U28" s="120" t="s">
        <v>429</v>
      </c>
      <c r="V28" s="120" t="s">
        <v>429</v>
      </c>
      <c r="W28" s="120">
        <v>4.5705869100857471E-2</v>
      </c>
      <c r="X28" s="120">
        <v>7.3870712687010478E-3</v>
      </c>
      <c r="Y28" s="120">
        <v>7.9546450484474125E-3</v>
      </c>
      <c r="Z28" s="120">
        <v>5.3235799493304738E-3</v>
      </c>
      <c r="AA28" s="120">
        <v>7.279373584387099E-3</v>
      </c>
      <c r="AB28" s="120">
        <v>2.7944669850866036E-2</v>
      </c>
      <c r="AC28" s="120">
        <v>9.1411738201714957E-3</v>
      </c>
      <c r="AD28" s="120">
        <v>7.5568860276025376E-5</v>
      </c>
      <c r="AE28" s="31"/>
      <c r="AF28" s="133">
        <v>19210.660046866378</v>
      </c>
      <c r="AG28" s="133"/>
      <c r="AH28" s="133">
        <v>0</v>
      </c>
      <c r="AI28" s="133">
        <v>172.19853192546449</v>
      </c>
      <c r="AJ28" s="133"/>
      <c r="AK28" s="133"/>
      <c r="AL28" s="69" t="s">
        <v>50</v>
      </c>
    </row>
    <row r="29" spans="1:38" s="2" customFormat="1" ht="26.25" customHeight="1" x14ac:dyDescent="0.25">
      <c r="A29" s="49" t="s">
        <v>79</v>
      </c>
      <c r="B29" s="49" t="s">
        <v>84</v>
      </c>
      <c r="C29" s="50" t="s">
        <v>85</v>
      </c>
      <c r="D29" s="51"/>
      <c r="E29" s="120">
        <v>84.668992698090804</v>
      </c>
      <c r="F29" s="120">
        <v>3.6374215987272307</v>
      </c>
      <c r="G29" s="120">
        <v>6.8633549641917257E-2</v>
      </c>
      <c r="H29" s="120">
        <v>2.7756999972846089E-2</v>
      </c>
      <c r="I29" s="120">
        <v>2.0201522866193291</v>
      </c>
      <c r="J29" s="120">
        <v>2.0201522866193291</v>
      </c>
      <c r="K29" s="120">
        <v>2.0201522866193291</v>
      </c>
      <c r="L29" s="120" t="s">
        <v>429</v>
      </c>
      <c r="M29" s="120">
        <v>16.780570604174891</v>
      </c>
      <c r="N29" s="120">
        <v>2.3522101585615822E-3</v>
      </c>
      <c r="O29" s="120">
        <v>2.3145540785410516E-3</v>
      </c>
      <c r="P29" s="120">
        <v>8.1009392748936809E-4</v>
      </c>
      <c r="Q29" s="120" t="s">
        <v>429</v>
      </c>
      <c r="R29" s="120" t="s">
        <v>429</v>
      </c>
      <c r="S29" s="120" t="s">
        <v>429</v>
      </c>
      <c r="T29" s="120" t="s">
        <v>429</v>
      </c>
      <c r="U29" s="120" t="s">
        <v>429</v>
      </c>
      <c r="V29" s="120" t="s">
        <v>429</v>
      </c>
      <c r="W29" s="120">
        <v>0.70495848011144524</v>
      </c>
      <c r="X29" s="120">
        <v>8.546384080108483E-3</v>
      </c>
      <c r="Y29" s="120">
        <v>5.1620120633250159E-2</v>
      </c>
      <c r="Z29" s="120">
        <v>5.764151960125613E-2</v>
      </c>
      <c r="AA29" s="120">
        <v>1.3309238230435852E-2</v>
      </c>
      <c r="AB29" s="120">
        <v>0.13111726254505063</v>
      </c>
      <c r="AC29" s="120">
        <v>0.14099169602228906</v>
      </c>
      <c r="AD29" s="120">
        <v>1.2058602300245958E-4</v>
      </c>
      <c r="AE29" s="31"/>
      <c r="AF29" s="133">
        <v>115734.71287348344</v>
      </c>
      <c r="AG29" s="133"/>
      <c r="AH29" s="133">
        <v>0</v>
      </c>
      <c r="AI29" s="133">
        <v>1066.7457927487669</v>
      </c>
      <c r="AJ29" s="133"/>
      <c r="AK29" s="133"/>
      <c r="AL29" s="69" t="s">
        <v>50</v>
      </c>
    </row>
    <row r="30" spans="1:38" s="2" customFormat="1" ht="26.25" customHeight="1" x14ac:dyDescent="0.25">
      <c r="A30" s="49" t="s">
        <v>79</v>
      </c>
      <c r="B30" s="49" t="s">
        <v>86</v>
      </c>
      <c r="C30" s="50" t="s">
        <v>87</v>
      </c>
      <c r="D30" s="51"/>
      <c r="E30" s="120">
        <v>0.25717634686819646</v>
      </c>
      <c r="F30" s="120">
        <v>2.4153724229244045</v>
      </c>
      <c r="G30" s="120">
        <v>3.7180780136022393E-4</v>
      </c>
      <c r="H30" s="120">
        <v>1.9317880914729293E-3</v>
      </c>
      <c r="I30" s="120">
        <v>0.10456643612593994</v>
      </c>
      <c r="J30" s="120">
        <v>0.10456643612593994</v>
      </c>
      <c r="K30" s="120">
        <v>0.10456643612593994</v>
      </c>
      <c r="L30" s="120" t="s">
        <v>429</v>
      </c>
      <c r="M30" s="120">
        <v>10.168022166234524</v>
      </c>
      <c r="N30" s="120">
        <v>1.5704870062907843E-4</v>
      </c>
      <c r="O30" s="120">
        <v>3.1409740125815687E-5</v>
      </c>
      <c r="P30" s="120">
        <v>1.0993409044035488E-5</v>
      </c>
      <c r="Q30" s="120" t="s">
        <v>429</v>
      </c>
      <c r="R30" s="120" t="s">
        <v>429</v>
      </c>
      <c r="S30" s="120" t="s">
        <v>429</v>
      </c>
      <c r="T30" s="120" t="s">
        <v>429</v>
      </c>
      <c r="U30" s="120" t="s">
        <v>429</v>
      </c>
      <c r="V30" s="120" t="s">
        <v>429</v>
      </c>
      <c r="W30" s="120">
        <v>4.8685097195014316E-3</v>
      </c>
      <c r="X30" s="120">
        <v>4.299324028051311E-4</v>
      </c>
      <c r="Y30" s="120">
        <v>5.8844192905661971E-4</v>
      </c>
      <c r="Z30" s="120">
        <v>3.2158737777600294E-4</v>
      </c>
      <c r="AA30" s="120">
        <v>6.6110290790662727E-4</v>
      </c>
      <c r="AB30" s="120">
        <v>2.001064617544381E-3</v>
      </c>
      <c r="AC30" s="120">
        <v>9.7370194390028627E-4</v>
      </c>
      <c r="AD30" s="120">
        <v>1.5310729364777834E-5</v>
      </c>
      <c r="AE30" s="31"/>
      <c r="AF30" s="133">
        <v>1570.4870062907842</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1.7168889783323698</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1487.71295741581</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0.65285440293107322</v>
      </c>
      <c r="J32" s="120">
        <v>1.2066419351874351</v>
      </c>
      <c r="K32" s="120">
        <v>1.6006978106386893</v>
      </c>
      <c r="L32" s="120" t="s">
        <v>429</v>
      </c>
      <c r="M32" s="120" t="s">
        <v>431</v>
      </c>
      <c r="N32" s="120">
        <v>3.9923184287102744</v>
      </c>
      <c r="O32" s="120">
        <v>1.8518698090944866E-2</v>
      </c>
      <c r="P32" s="120" t="s">
        <v>431</v>
      </c>
      <c r="Q32" s="120" t="s">
        <v>429</v>
      </c>
      <c r="R32" s="120" t="s">
        <v>429</v>
      </c>
      <c r="S32" s="120" t="s">
        <v>429</v>
      </c>
      <c r="T32" s="120" t="s">
        <v>429</v>
      </c>
      <c r="U32" s="120" t="s">
        <v>429</v>
      </c>
      <c r="V32" s="120" t="s">
        <v>429</v>
      </c>
      <c r="W32" s="120" t="s">
        <v>431</v>
      </c>
      <c r="X32" s="120">
        <v>1.7694882863853148E-3</v>
      </c>
      <c r="Y32" s="120">
        <v>1.7694882863853148E-3</v>
      </c>
      <c r="Z32" s="120">
        <v>1.7694882863853148E-3</v>
      </c>
      <c r="AA32" s="120">
        <v>1.7694882863853148E-3</v>
      </c>
      <c r="AB32" s="120">
        <v>7.0779531455412593E-3</v>
      </c>
      <c r="AC32" s="120" t="s">
        <v>431</v>
      </c>
      <c r="AD32" s="120" t="s">
        <v>431</v>
      </c>
      <c r="AE32" s="31"/>
      <c r="AF32" s="133"/>
      <c r="AG32" s="133"/>
      <c r="AH32" s="133"/>
      <c r="AI32" s="133"/>
      <c r="AJ32" s="133"/>
      <c r="AK32" s="133">
        <v>57712.881520898489</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0.36084887263464549</v>
      </c>
      <c r="J33" s="120">
        <v>0.66823865302712204</v>
      </c>
      <c r="K33" s="120">
        <v>1.3364773060542432</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57712.881520898489</v>
      </c>
      <c r="AL33" s="69" t="s">
        <v>414</v>
      </c>
    </row>
    <row r="34" spans="1:38" s="2" customFormat="1" ht="26.25" customHeight="1" x14ac:dyDescent="0.25">
      <c r="A34" s="49" t="s">
        <v>71</v>
      </c>
      <c r="B34" s="49" t="s">
        <v>94</v>
      </c>
      <c r="C34" s="50" t="s">
        <v>95</v>
      </c>
      <c r="D34" s="51"/>
      <c r="E34" s="120">
        <v>1.8125047057381378</v>
      </c>
      <c r="F34" s="120">
        <v>0.28047016231007349</v>
      </c>
      <c r="G34" s="120">
        <v>6.0815080064756201E-2</v>
      </c>
      <c r="H34" s="120">
        <v>5.1658002614022864E-4</v>
      </c>
      <c r="I34" s="120">
        <v>0.46316021990997225</v>
      </c>
      <c r="J34" s="120">
        <v>0.82611021990997224</v>
      </c>
      <c r="K34" s="120">
        <v>1.8631102199099723</v>
      </c>
      <c r="L34" s="120" t="s">
        <v>429</v>
      </c>
      <c r="M34" s="120">
        <v>1.6313617879251758</v>
      </c>
      <c r="N34" s="120">
        <v>5.0255344726493156E-4</v>
      </c>
      <c r="O34" s="120">
        <v>7.1207691403347496E-5</v>
      </c>
      <c r="P34" s="120">
        <v>7.0379104779934253E-5</v>
      </c>
      <c r="Q34" s="120" t="s">
        <v>429</v>
      </c>
      <c r="R34" s="120" t="s">
        <v>429</v>
      </c>
      <c r="S34" s="120" t="s">
        <v>429</v>
      </c>
      <c r="T34" s="120" t="s">
        <v>429</v>
      </c>
      <c r="U34" s="120" t="s">
        <v>429</v>
      </c>
      <c r="V34" s="120" t="s">
        <v>429</v>
      </c>
      <c r="W34" s="120">
        <v>1.4800060995864558E-2</v>
      </c>
      <c r="X34" s="120">
        <v>9.3739814089711904E-4</v>
      </c>
      <c r="Y34" s="120">
        <v>5.6764665198769824E-3</v>
      </c>
      <c r="Z34" s="120">
        <v>6.3430607534038213E-3</v>
      </c>
      <c r="AA34" s="120">
        <v>1.4581748858399591E-3</v>
      </c>
      <c r="AB34" s="120">
        <v>1.4415100300017882E-2</v>
      </c>
      <c r="AC34" s="120">
        <v>2.9600121991729123E-3</v>
      </c>
      <c r="AD34" s="120">
        <v>2.1063975532153892E-6</v>
      </c>
      <c r="AE34" s="31"/>
      <c r="AF34" s="133">
        <v>2167.2822486048431</v>
      </c>
      <c r="AG34" s="133">
        <v>5.1596382280093787</v>
      </c>
      <c r="AH34" s="133">
        <v>0</v>
      </c>
      <c r="AI34" s="133">
        <v>19.985784823790389</v>
      </c>
      <c r="AJ34" s="133">
        <v>1.5239616468408199</v>
      </c>
      <c r="AK34" s="133"/>
      <c r="AL34" s="69" t="s">
        <v>50</v>
      </c>
    </row>
    <row r="35" spans="1:38" s="6" customFormat="1" ht="26.25" customHeight="1" x14ac:dyDescent="0.25">
      <c r="A35" s="49" t="s">
        <v>96</v>
      </c>
      <c r="B35" s="49" t="s">
        <v>97</v>
      </c>
      <c r="C35" s="50" t="s">
        <v>98</v>
      </c>
      <c r="D35" s="51"/>
      <c r="E35" s="120">
        <v>1.2693832234394093</v>
      </c>
      <c r="F35" s="120">
        <v>0.41128433592160407</v>
      </c>
      <c r="G35" s="120">
        <v>2.3642975741171971E-2</v>
      </c>
      <c r="H35" s="120">
        <v>2.8549027567953411E-4</v>
      </c>
      <c r="I35" s="120">
        <v>5.7497416695136638E-2</v>
      </c>
      <c r="J35" s="120">
        <v>5.7497416695136638E-2</v>
      </c>
      <c r="K35" s="120">
        <v>5.7497416695136638E-2</v>
      </c>
      <c r="L35" s="120" t="s">
        <v>429</v>
      </c>
      <c r="M35" s="120">
        <v>0.52403716535749856</v>
      </c>
      <c r="N35" s="120">
        <v>2.0103622272718522E-5</v>
      </c>
      <c r="O35" s="120">
        <v>2.0103622272718522E-5</v>
      </c>
      <c r="P35" s="120">
        <v>7.036267795451483E-6</v>
      </c>
      <c r="Q35" s="120" t="s">
        <v>429</v>
      </c>
      <c r="R35" s="120" t="s">
        <v>429</v>
      </c>
      <c r="S35" s="120" t="s">
        <v>429</v>
      </c>
      <c r="T35" s="120" t="s">
        <v>429</v>
      </c>
      <c r="U35" s="120" t="s">
        <v>429</v>
      </c>
      <c r="V35" s="120" t="s">
        <v>429</v>
      </c>
      <c r="W35" s="120">
        <v>5.5284961249975929E-3</v>
      </c>
      <c r="X35" s="120">
        <v>1.8127080095248287E-3</v>
      </c>
      <c r="Y35" s="120">
        <v>1.4479568314484884E-3</v>
      </c>
      <c r="Z35" s="120">
        <v>1.4119542301533684E-3</v>
      </c>
      <c r="AA35" s="120">
        <v>1.7605400561432419E-3</v>
      </c>
      <c r="AB35" s="120">
        <v>6.433159127269928E-3</v>
      </c>
      <c r="AC35" s="120">
        <v>1.1056992249995187E-3</v>
      </c>
      <c r="AD35" s="120">
        <v>1.1762961632495194E-6</v>
      </c>
      <c r="AE35" s="31"/>
      <c r="AF35" s="133">
        <v>1005.1811136359262</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0.77752727683969169</v>
      </c>
      <c r="F36" s="120">
        <v>0.62059035539166207</v>
      </c>
      <c r="G36" s="120">
        <v>3.0359554041992417E-3</v>
      </c>
      <c r="H36" s="120">
        <v>1.8216372352513764E-4</v>
      </c>
      <c r="I36" s="120">
        <v>3.5569542836039934E-2</v>
      </c>
      <c r="J36" s="120">
        <v>3.5569542836039934E-2</v>
      </c>
      <c r="K36" s="120">
        <v>3.5569542836039934E-2</v>
      </c>
      <c r="L36" s="120" t="s">
        <v>429</v>
      </c>
      <c r="M36" s="120">
        <v>2.4160211641945009</v>
      </c>
      <c r="N36" s="120">
        <v>2.3870236864222555E-5</v>
      </c>
      <c r="O36" s="120">
        <v>1.4719278116617449E-5</v>
      </c>
      <c r="P36" s="120">
        <v>5.1517473408161064E-6</v>
      </c>
      <c r="Q36" s="120" t="s">
        <v>429</v>
      </c>
      <c r="R36" s="120" t="s">
        <v>429</v>
      </c>
      <c r="S36" s="120" t="s">
        <v>429</v>
      </c>
      <c r="T36" s="120" t="s">
        <v>429</v>
      </c>
      <c r="U36" s="120" t="s">
        <v>429</v>
      </c>
      <c r="V36" s="120" t="s">
        <v>429</v>
      </c>
      <c r="W36" s="120">
        <v>8.9184719672984678E-3</v>
      </c>
      <c r="X36" s="120">
        <v>3.7204385219485322E-4</v>
      </c>
      <c r="Y36" s="120">
        <v>1.7725632023274048E-3</v>
      </c>
      <c r="Z36" s="120">
        <v>1.8347338450620048E-3</v>
      </c>
      <c r="AA36" s="120">
        <v>6.3242387978079391E-4</v>
      </c>
      <c r="AB36" s="120">
        <v>4.6117647793650568E-3</v>
      </c>
      <c r="AC36" s="120">
        <v>1.7836943934596936E-3</v>
      </c>
      <c r="AD36" s="120">
        <v>3.4802560305176586E-6</v>
      </c>
      <c r="AE36" s="31"/>
      <c r="AF36" s="133">
        <v>735.96390583087248</v>
      </c>
      <c r="AG36" s="133">
        <v>0</v>
      </c>
      <c r="AH36" s="133">
        <v>0</v>
      </c>
      <c r="AI36" s="133">
        <v>5.1738612881214232</v>
      </c>
      <c r="AJ36" s="133">
        <v>0.39451871611195255</v>
      </c>
      <c r="AK36" s="133"/>
      <c r="AL36" s="69" t="s">
        <v>50</v>
      </c>
    </row>
    <row r="37" spans="1:38" s="2" customFormat="1" ht="26.25" customHeight="1" x14ac:dyDescent="0.25">
      <c r="A37" s="49" t="s">
        <v>71</v>
      </c>
      <c r="B37" s="49" t="s">
        <v>101</v>
      </c>
      <c r="C37" s="50" t="s">
        <v>400</v>
      </c>
      <c r="D37" s="51"/>
      <c r="E37" s="120">
        <v>0.97087083362290394</v>
      </c>
      <c r="F37" s="120">
        <v>3.2362361120763464E-3</v>
      </c>
      <c r="G37" s="120">
        <v>1.9417416672458077E-3</v>
      </c>
      <c r="H37" s="120">
        <v>6.4724722241526929E-3</v>
      </c>
      <c r="I37" s="120">
        <v>2.4271770840572598E-3</v>
      </c>
      <c r="J37" s="120">
        <v>2.9126125008687117E-3</v>
      </c>
      <c r="K37" s="120">
        <v>3.2362361120763464E-3</v>
      </c>
      <c r="L37" s="120" t="s">
        <v>429</v>
      </c>
      <c r="M37" s="120">
        <v>6.4724722241526922E-2</v>
      </c>
      <c r="N37" s="120">
        <v>9.7087083362290399E-6</v>
      </c>
      <c r="O37" s="120">
        <v>1.6181180560381731E-6</v>
      </c>
      <c r="P37" s="120">
        <v>6.4724722241526935E-4</v>
      </c>
      <c r="Q37" s="120" t="s">
        <v>429</v>
      </c>
      <c r="R37" s="120" t="s">
        <v>429</v>
      </c>
      <c r="S37" s="120" t="s">
        <v>429</v>
      </c>
      <c r="T37" s="120" t="s">
        <v>429</v>
      </c>
      <c r="U37" s="120" t="s">
        <v>429</v>
      </c>
      <c r="V37" s="120" t="s">
        <v>429</v>
      </c>
      <c r="W37" s="120">
        <v>1.2944944448305387E-3</v>
      </c>
      <c r="X37" s="120">
        <v>1.3662800458620505E-5</v>
      </c>
      <c r="Y37" s="120">
        <v>2.0494200687930752E-5</v>
      </c>
      <c r="Z37" s="120">
        <v>2.0494200687930752E-5</v>
      </c>
      <c r="AA37" s="120">
        <v>2.0494200687930752E-5</v>
      </c>
      <c r="AB37" s="120">
        <v>7.5145402522412753E-5</v>
      </c>
      <c r="AC37" s="120">
        <v>2.5889888896610768E-4</v>
      </c>
      <c r="AD37" s="120">
        <v>1.1650450003474848E-7</v>
      </c>
      <c r="AE37" s="31"/>
      <c r="AF37" s="133">
        <v>0</v>
      </c>
      <c r="AG37" s="133">
        <v>0</v>
      </c>
      <c r="AH37" s="133">
        <v>6472.4722241526924</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2.8278404198131128</v>
      </c>
      <c r="F39" s="120">
        <v>0.91975441491681498</v>
      </c>
      <c r="G39" s="120">
        <v>1.8002714540143621</v>
      </c>
      <c r="H39" s="120">
        <v>0.10285287109390263</v>
      </c>
      <c r="I39" s="120">
        <v>0.48563786526697705</v>
      </c>
      <c r="J39" s="120">
        <v>0.5240306969201135</v>
      </c>
      <c r="K39" s="120">
        <v>0.56288172110907742</v>
      </c>
      <c r="L39" s="120" t="s">
        <v>429</v>
      </c>
      <c r="M39" s="120">
        <v>8.5995429732868107</v>
      </c>
      <c r="N39" s="120">
        <v>0.23200070809260981</v>
      </c>
      <c r="O39" s="120">
        <v>2.7533932586200682E-2</v>
      </c>
      <c r="P39" s="120">
        <v>1.6889989762377811E-2</v>
      </c>
      <c r="Q39" s="120" t="s">
        <v>429</v>
      </c>
      <c r="R39" s="120" t="s">
        <v>429</v>
      </c>
      <c r="S39" s="120" t="s">
        <v>429</v>
      </c>
      <c r="T39" s="120" t="s">
        <v>429</v>
      </c>
      <c r="U39" s="120" t="s">
        <v>429</v>
      </c>
      <c r="V39" s="120" t="s">
        <v>429</v>
      </c>
      <c r="W39" s="120">
        <v>1.3612109903387386</v>
      </c>
      <c r="X39" s="120">
        <v>7.3073862972545311E-2</v>
      </c>
      <c r="Y39" s="120">
        <v>0.10096158743401776</v>
      </c>
      <c r="Z39" s="120">
        <v>3.7004051756739126E-2</v>
      </c>
      <c r="AA39" s="120">
        <v>3.4891840093666422E-2</v>
      </c>
      <c r="AB39" s="120">
        <v>0.24593134225696855</v>
      </c>
      <c r="AC39" s="120">
        <v>0.89702629182691407</v>
      </c>
      <c r="AD39" s="120">
        <v>0.12211972783370829</v>
      </c>
      <c r="AE39" s="31"/>
      <c r="AF39" s="133">
        <v>26856.939878003192</v>
      </c>
      <c r="AG39" s="133">
        <v>717.96001811133749</v>
      </c>
      <c r="AH39" s="133">
        <v>23163.577659657956</v>
      </c>
      <c r="AI39" s="133">
        <v>2919.0837227618463</v>
      </c>
      <c r="AJ39" s="133">
        <v>1074.1468027864528</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12.481822534434832</v>
      </c>
      <c r="F41" s="120">
        <v>24.4162722542194</v>
      </c>
      <c r="G41" s="120">
        <v>5.8308515895221822</v>
      </c>
      <c r="H41" s="120">
        <v>0.52793407036940287</v>
      </c>
      <c r="I41" s="120">
        <v>6.5781680804029037</v>
      </c>
      <c r="J41" s="120">
        <v>6.9114172975327008</v>
      </c>
      <c r="K41" s="120">
        <v>7.3714380427639492</v>
      </c>
      <c r="L41" s="120" t="s">
        <v>429</v>
      </c>
      <c r="M41" s="120">
        <v>233.14848786692161</v>
      </c>
      <c r="N41" s="120">
        <v>1.7887964789988939</v>
      </c>
      <c r="O41" s="120">
        <v>0.20636789682737441</v>
      </c>
      <c r="P41" s="120">
        <v>0.16021187381394525</v>
      </c>
      <c r="Q41" s="120" t="s">
        <v>429</v>
      </c>
      <c r="R41" s="120" t="s">
        <v>429</v>
      </c>
      <c r="S41" s="120" t="s">
        <v>429</v>
      </c>
      <c r="T41" s="120" t="s">
        <v>429</v>
      </c>
      <c r="U41" s="120" t="s">
        <v>429</v>
      </c>
      <c r="V41" s="120" t="s">
        <v>429</v>
      </c>
      <c r="W41" s="120">
        <v>20.248941166287619</v>
      </c>
      <c r="X41" s="120">
        <v>1.826628319811946</v>
      </c>
      <c r="Y41" s="120">
        <v>1.8033801619234735</v>
      </c>
      <c r="Z41" s="120">
        <v>0.66847754693649475</v>
      </c>
      <c r="AA41" s="120">
        <v>1.0442127112176391</v>
      </c>
      <c r="AB41" s="120">
        <v>5.3426987398895527</v>
      </c>
      <c r="AC41" s="120">
        <v>9.6425341899146346</v>
      </c>
      <c r="AD41" s="120">
        <v>0.67631344365565293</v>
      </c>
      <c r="AE41" s="31"/>
      <c r="AF41" s="133">
        <v>63875.638166942023</v>
      </c>
      <c r="AG41" s="133">
        <v>3973.0767147612605</v>
      </c>
      <c r="AH41" s="133">
        <v>65712.775848220044</v>
      </c>
      <c r="AI41" s="133">
        <v>58864.384437376648</v>
      </c>
      <c r="AJ41" s="133">
        <v>0</v>
      </c>
      <c r="AK41" s="133"/>
      <c r="AL41" s="69" t="s">
        <v>50</v>
      </c>
    </row>
    <row r="42" spans="1:38" s="2" customFormat="1" ht="26.25" customHeight="1" x14ac:dyDescent="0.25">
      <c r="A42" s="49" t="s">
        <v>71</v>
      </c>
      <c r="B42" s="49" t="s">
        <v>108</v>
      </c>
      <c r="C42" s="50" t="s">
        <v>109</v>
      </c>
      <c r="D42" s="51"/>
      <c r="E42" s="120">
        <v>0.91465162046327197</v>
      </c>
      <c r="F42" s="120">
        <v>3.6675553624195185</v>
      </c>
      <c r="G42" s="120">
        <v>4.9596724374043003E-3</v>
      </c>
      <c r="H42" s="120">
        <v>2.5486163417048191E-4</v>
      </c>
      <c r="I42" s="120">
        <v>6.6449356191583112E-2</v>
      </c>
      <c r="J42" s="120">
        <v>6.6449356191583112E-2</v>
      </c>
      <c r="K42" s="120">
        <v>6.6449356191583112E-2</v>
      </c>
      <c r="L42" s="120" t="s">
        <v>429</v>
      </c>
      <c r="M42" s="120">
        <v>21.464311580975451</v>
      </c>
      <c r="N42" s="120">
        <v>1.4052210015980885E-4</v>
      </c>
      <c r="O42" s="120">
        <v>4.1266956886870665E-5</v>
      </c>
      <c r="P42" s="120">
        <v>1.4443434910404731E-5</v>
      </c>
      <c r="Q42" s="120" t="s">
        <v>429</v>
      </c>
      <c r="R42" s="120" t="s">
        <v>429</v>
      </c>
      <c r="S42" s="120" t="s">
        <v>429</v>
      </c>
      <c r="T42" s="120" t="s">
        <v>429</v>
      </c>
      <c r="U42" s="120" t="s">
        <v>429</v>
      </c>
      <c r="V42" s="120" t="s">
        <v>429</v>
      </c>
      <c r="W42" s="120">
        <v>6.1945295479854862E-2</v>
      </c>
      <c r="X42" s="120">
        <v>5.1398543813442081E-3</v>
      </c>
      <c r="Y42" s="120">
        <v>1.0480151666014207E-2</v>
      </c>
      <c r="Z42" s="120">
        <v>5.4370028284781895E-3</v>
      </c>
      <c r="AA42" s="120">
        <v>1.0302687933673546E-2</v>
      </c>
      <c r="AB42" s="120">
        <v>3.1359696809510146E-2</v>
      </c>
      <c r="AC42" s="120">
        <v>1.2389059095970972E-2</v>
      </c>
      <c r="AD42" s="120">
        <v>2.8334098533612283E-5</v>
      </c>
      <c r="AE42" s="31"/>
      <c r="AF42" s="133">
        <v>2063.3478443435333</v>
      </c>
      <c r="AG42" s="133">
        <v>0</v>
      </c>
      <c r="AH42" s="133">
        <v>0</v>
      </c>
      <c r="AI42" s="133">
        <v>7.5862185660971031</v>
      </c>
      <c r="AJ42" s="133">
        <v>0.57846645709513489</v>
      </c>
      <c r="AK42" s="133"/>
      <c r="AL42" s="69" t="s">
        <v>50</v>
      </c>
    </row>
    <row r="43" spans="1:38" s="2" customFormat="1" ht="26.25" customHeight="1" x14ac:dyDescent="0.25">
      <c r="A43" s="49" t="s">
        <v>104</v>
      </c>
      <c r="B43" s="49" t="s">
        <v>110</v>
      </c>
      <c r="C43" s="50" t="s">
        <v>111</v>
      </c>
      <c r="D43" s="51"/>
      <c r="E43" s="120">
        <v>0.68071137347427735</v>
      </c>
      <c r="F43" s="120">
        <v>1.6521491018712637</v>
      </c>
      <c r="G43" s="120">
        <v>0.24397720949083948</v>
      </c>
      <c r="H43" s="120">
        <v>3.311231002200471E-2</v>
      </c>
      <c r="I43" s="120">
        <v>0.41512835371055573</v>
      </c>
      <c r="J43" s="120">
        <v>0.45620310292263777</v>
      </c>
      <c r="K43" s="120">
        <v>0.50044299853352581</v>
      </c>
      <c r="L43" s="120" t="s">
        <v>429</v>
      </c>
      <c r="M43" s="120">
        <v>13.104318843486077</v>
      </c>
      <c r="N43" s="120">
        <v>0.13883270074413662</v>
      </c>
      <c r="O43" s="120">
        <v>4.085568481765408E-2</v>
      </c>
      <c r="P43" s="120">
        <v>1.2250126889992932E-2</v>
      </c>
      <c r="Q43" s="120" t="s">
        <v>429</v>
      </c>
      <c r="R43" s="120" t="s">
        <v>429</v>
      </c>
      <c r="S43" s="120" t="s">
        <v>429</v>
      </c>
      <c r="T43" s="120" t="s">
        <v>429</v>
      </c>
      <c r="U43" s="120" t="s">
        <v>429</v>
      </c>
      <c r="V43" s="120" t="s">
        <v>429</v>
      </c>
      <c r="W43" s="120">
        <v>1.2319039227608706</v>
      </c>
      <c r="X43" s="120">
        <v>0.1593055471568493</v>
      </c>
      <c r="Y43" s="120">
        <v>0.2485119164313245</v>
      </c>
      <c r="Z43" s="120">
        <v>7.8559252440798255E-2</v>
      </c>
      <c r="AA43" s="120">
        <v>6.5806709739764102E-2</v>
      </c>
      <c r="AB43" s="120">
        <v>0.55218342576873614</v>
      </c>
      <c r="AC43" s="120">
        <v>0.57846984869685869</v>
      </c>
      <c r="AD43" s="120">
        <v>2.132490133360947E-2</v>
      </c>
      <c r="AE43" s="31"/>
      <c r="AF43" s="133">
        <v>1471.5166034812073</v>
      </c>
      <c r="AG43" s="133">
        <v>124.83799755276667</v>
      </c>
      <c r="AH43" s="133">
        <v>770.37890665493092</v>
      </c>
      <c r="AI43" s="133">
        <v>5747.4530191833801</v>
      </c>
      <c r="AJ43" s="133">
        <v>0</v>
      </c>
      <c r="AK43" s="133"/>
      <c r="AL43" s="69" t="s">
        <v>50</v>
      </c>
    </row>
    <row r="44" spans="1:38" s="2" customFormat="1" ht="26.25" customHeight="1" x14ac:dyDescent="0.25">
      <c r="A44" s="49" t="s">
        <v>71</v>
      </c>
      <c r="B44" s="49" t="s">
        <v>112</v>
      </c>
      <c r="C44" s="50" t="s">
        <v>113</v>
      </c>
      <c r="D44" s="51"/>
      <c r="E44" s="120">
        <v>9.6477929788915855</v>
      </c>
      <c r="F44" s="120">
        <v>3.0830643673751101</v>
      </c>
      <c r="G44" s="120">
        <v>2.6983701035449538E-2</v>
      </c>
      <c r="H44" s="120">
        <v>4.2849442869083831E-3</v>
      </c>
      <c r="I44" s="120">
        <v>1.5033812757239766</v>
      </c>
      <c r="J44" s="120">
        <v>1.5033812757239766</v>
      </c>
      <c r="K44" s="120">
        <v>1.5033812757239766</v>
      </c>
      <c r="L44" s="120" t="s">
        <v>429</v>
      </c>
      <c r="M44" s="120">
        <v>15.371315155467089</v>
      </c>
      <c r="N44" s="120">
        <v>2.5956165729919712E-4</v>
      </c>
      <c r="O44" s="120">
        <v>2.2653402690950609E-4</v>
      </c>
      <c r="P44" s="120">
        <v>7.9286909418327129E-5</v>
      </c>
      <c r="Q44" s="120" t="s">
        <v>429</v>
      </c>
      <c r="R44" s="120" t="s">
        <v>429</v>
      </c>
      <c r="S44" s="120" t="s">
        <v>429</v>
      </c>
      <c r="T44" s="120" t="s">
        <v>429</v>
      </c>
      <c r="U44" s="120" t="s">
        <v>429</v>
      </c>
      <c r="V44" s="120" t="s">
        <v>429</v>
      </c>
      <c r="W44" s="120">
        <v>8.3646677308682735E-2</v>
      </c>
      <c r="X44" s="120">
        <v>5.5248554551291188E-3</v>
      </c>
      <c r="Y44" s="120">
        <v>2.9374468365677774E-2</v>
      </c>
      <c r="Z44" s="120">
        <v>3.1583553629278276E-2</v>
      </c>
      <c r="AA44" s="120">
        <v>9.0504044302137081E-3</v>
      </c>
      <c r="AB44" s="120">
        <v>7.5533281880298869E-2</v>
      </c>
      <c r="AC44" s="120">
        <v>1.672933546173655E-2</v>
      </c>
      <c r="AD44" s="120">
        <v>2.3827186590141457E-5</v>
      </c>
      <c r="AE44" s="31"/>
      <c r="AF44" s="133">
        <v>11326.701345475305</v>
      </c>
      <c r="AG44" s="133"/>
      <c r="AH44" s="133"/>
      <c r="AI44" s="133">
        <v>100.64308747364072</v>
      </c>
      <c r="AJ44" s="133">
        <v>7.6742648178069253</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8.7429537061288184E-2</v>
      </c>
      <c r="F47" s="120">
        <v>1.5041361670694652E-2</v>
      </c>
      <c r="G47" s="120">
        <v>1.3328376414358233E-2</v>
      </c>
      <c r="H47" s="120">
        <v>9.5217869716124809E-5</v>
      </c>
      <c r="I47" s="120">
        <v>1.6034104700709623E-2</v>
      </c>
      <c r="J47" s="120">
        <v>1.6034104700709623E-2</v>
      </c>
      <c r="K47" s="120">
        <v>1.6034104700709623E-2</v>
      </c>
      <c r="L47" s="120" t="s">
        <v>429</v>
      </c>
      <c r="M47" s="120">
        <v>0.26431201197534854</v>
      </c>
      <c r="N47" s="120">
        <v>1.1972414773490083E-5</v>
      </c>
      <c r="O47" s="120">
        <v>1.1972414773490083E-5</v>
      </c>
      <c r="P47" s="120">
        <v>4.1903451707215294E-6</v>
      </c>
      <c r="Q47" s="120" t="s">
        <v>429</v>
      </c>
      <c r="R47" s="120" t="s">
        <v>429</v>
      </c>
      <c r="S47" s="120" t="s">
        <v>429</v>
      </c>
      <c r="T47" s="120" t="s">
        <v>429</v>
      </c>
      <c r="U47" s="120" t="s">
        <v>429</v>
      </c>
      <c r="V47" s="120" t="s">
        <v>429</v>
      </c>
      <c r="W47" s="120">
        <v>1.5826186403349141E-4</v>
      </c>
      <c r="X47" s="120">
        <v>1.1203079356167887E-5</v>
      </c>
      <c r="Y47" s="120">
        <v>6.7840869434572E-5</v>
      </c>
      <c r="Z47" s="120">
        <v>7.5807503643402483E-5</v>
      </c>
      <c r="AA47" s="120">
        <v>1.7427012331816667E-5</v>
      </c>
      <c r="AB47" s="120">
        <v>1.7227846476595906E-4</v>
      </c>
      <c r="AC47" s="120">
        <v>3.1652372806698287E-5</v>
      </c>
      <c r="AD47" s="120">
        <v>2.7837164900197002E-8</v>
      </c>
      <c r="AE47" s="31"/>
      <c r="AF47" s="133">
        <v>598.62073867450408</v>
      </c>
      <c r="AG47" s="133">
        <v>0</v>
      </c>
      <c r="AH47" s="133">
        <v>0</v>
      </c>
      <c r="AI47" s="133">
        <v>0.2463501361039416</v>
      </c>
      <c r="AJ47" s="133">
        <v>1.8784759389059675E-2</v>
      </c>
      <c r="AK47" s="133"/>
      <c r="AL47" s="69" t="s">
        <v>50</v>
      </c>
    </row>
    <row r="48" spans="1:38" s="2" customFormat="1" ht="26.25" customHeight="1" x14ac:dyDescent="0.25">
      <c r="A48" s="49" t="s">
        <v>120</v>
      </c>
      <c r="B48" s="49" t="s">
        <v>121</v>
      </c>
      <c r="C48" s="50" t="s">
        <v>122</v>
      </c>
      <c r="D48" s="51"/>
      <c r="E48" s="120" t="s">
        <v>431</v>
      </c>
      <c r="F48" s="120">
        <v>1.2336000000000001E-3</v>
      </c>
      <c r="G48" s="120" t="s">
        <v>431</v>
      </c>
      <c r="H48" s="120" t="s">
        <v>431</v>
      </c>
      <c r="I48" s="120">
        <v>8.9497269846999988E-2</v>
      </c>
      <c r="J48" s="120">
        <v>0.28552655301800012</v>
      </c>
      <c r="K48" s="120">
        <v>0.60502507448400011</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6.1679999999999999E-3</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1.4039369865642821</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0.48599999999999999</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0.93278580800000044</v>
      </c>
      <c r="AL51" s="69" t="s">
        <v>131</v>
      </c>
    </row>
    <row r="52" spans="1:38" s="2" customFormat="1" ht="26.25" customHeight="1" x14ac:dyDescent="0.25">
      <c r="A52" s="49" t="s">
        <v>120</v>
      </c>
      <c r="B52" s="52" t="s">
        <v>132</v>
      </c>
      <c r="C52" s="28" t="s">
        <v>393</v>
      </c>
      <c r="D52" s="55"/>
      <c r="E52" s="120" t="s">
        <v>431</v>
      </c>
      <c r="F52" s="120">
        <v>0.93900000000000006</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8.7428589999999993</v>
      </c>
      <c r="AL52" s="69" t="s">
        <v>133</v>
      </c>
    </row>
    <row r="53" spans="1:38" s="2" customFormat="1" ht="26.25" customHeight="1" x14ac:dyDescent="0.25">
      <c r="A53" s="49" t="s">
        <v>120</v>
      </c>
      <c r="B53" s="52" t="s">
        <v>134</v>
      </c>
      <c r="C53" s="28" t="s">
        <v>135</v>
      </c>
      <c r="D53" s="55"/>
      <c r="E53" s="120" t="s">
        <v>431</v>
      </c>
      <c r="F53" s="120">
        <v>0.9870000000000001</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2.073</v>
      </c>
      <c r="AL53" s="69" t="s">
        <v>136</v>
      </c>
    </row>
    <row r="54" spans="1:38" s="2" customFormat="1" ht="37.5" customHeight="1" x14ac:dyDescent="0.25">
      <c r="A54" s="49" t="s">
        <v>120</v>
      </c>
      <c r="B54" s="52" t="s">
        <v>137</v>
      </c>
      <c r="C54" s="28" t="s">
        <v>138</v>
      </c>
      <c r="D54" s="55"/>
      <c r="E54" s="120" t="s">
        <v>431</v>
      </c>
      <c r="F54" s="120">
        <v>0.9305226035284293</v>
      </c>
      <c r="G54" s="120">
        <v>4.060188E-2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1637</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v>4.8340382999999994E-3</v>
      </c>
      <c r="I56" s="120" t="s">
        <v>431</v>
      </c>
      <c r="J56" s="120" t="s">
        <v>431</v>
      </c>
      <c r="K56" s="120" t="s">
        <v>431</v>
      </c>
      <c r="L56" s="120" t="s">
        <v>429</v>
      </c>
      <c r="M56" s="120" t="s">
        <v>431</v>
      </c>
      <c r="N56" s="120" t="s">
        <v>431</v>
      </c>
      <c r="O56" s="120" t="s">
        <v>431</v>
      </c>
      <c r="P56" s="120">
        <v>1.0128461200000001E-3</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6.6187515944000005E-2</v>
      </c>
      <c r="J57" s="120">
        <v>7.4460955437000001E-2</v>
      </c>
      <c r="K57" s="120">
        <v>8.2734394929999996E-2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3221.1669999999999</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6.2873099639999999E-2</v>
      </c>
      <c r="J58" s="120">
        <v>8.705506104000002E-2</v>
      </c>
      <c r="K58" s="120">
        <v>9.6727845600000015E-2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788.32799999999997</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417.685</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0.57923092285091371</v>
      </c>
      <c r="J60" s="120">
        <v>5.1898786353800004</v>
      </c>
      <c r="K60" s="120">
        <v>11.077474087301802</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0.10380650760682746</v>
      </c>
      <c r="J61" s="120">
        <v>1.0380650760682746</v>
      </c>
      <c r="K61" s="120">
        <v>2.0761301521365492</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11973068.92812312</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0.24396999999999999</v>
      </c>
      <c r="F64" s="120" t="s">
        <v>433</v>
      </c>
      <c r="G64" s="120" t="s">
        <v>433</v>
      </c>
      <c r="H64" s="120">
        <v>9.9000000000000008E-3</v>
      </c>
      <c r="I64" s="120" t="s">
        <v>431</v>
      </c>
      <c r="J64" s="120" t="s">
        <v>431</v>
      </c>
      <c r="K64" s="120" t="s">
        <v>431</v>
      </c>
      <c r="L64" s="120" t="s">
        <v>429</v>
      </c>
      <c r="M64" s="120">
        <v>5.2579000000000001E-2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478.42700000000002</v>
      </c>
      <c r="AL64" s="69" t="s">
        <v>161</v>
      </c>
    </row>
    <row r="65" spans="1:38" s="2" customFormat="1" ht="26.25" customHeight="1" x14ac:dyDescent="0.25">
      <c r="A65" s="49" t="s">
        <v>54</v>
      </c>
      <c r="B65" s="52" t="s">
        <v>162</v>
      </c>
      <c r="C65" s="50" t="s">
        <v>163</v>
      </c>
      <c r="D65" s="51"/>
      <c r="E65" s="120">
        <v>0.23923800000000001</v>
      </c>
      <c r="F65" s="120" t="s">
        <v>431</v>
      </c>
      <c r="G65" s="120" t="s">
        <v>431</v>
      </c>
      <c r="H65" s="120">
        <v>5.0000000000000002E-5</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557.87</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27.677</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8.9400000000000007E-2</v>
      </c>
      <c r="F70" s="120">
        <v>0.44275100000000001</v>
      </c>
      <c r="G70" s="120">
        <v>0.5716</v>
      </c>
      <c r="H70" s="120">
        <v>5.5832999999999994E-2</v>
      </c>
      <c r="I70" s="120">
        <v>0.14098022430800417</v>
      </c>
      <c r="J70" s="120">
        <v>0.26738277651856751</v>
      </c>
      <c r="K70" s="120">
        <v>0.45608270032832249</v>
      </c>
      <c r="L70" s="120" t="s">
        <v>429</v>
      </c>
      <c r="M70" s="120">
        <v>11.067788</v>
      </c>
      <c r="N70" s="120">
        <v>8.1303349375216199E-4</v>
      </c>
      <c r="O70" s="120">
        <v>6.5042679500172966E-4</v>
      </c>
      <c r="P70" s="120">
        <v>8.7727384544864236E-5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8.1836071926439546E-2</v>
      </c>
      <c r="F72" s="120">
        <v>0.28126597583799234</v>
      </c>
      <c r="G72" s="120">
        <v>5.0371237867620308E-2</v>
      </c>
      <c r="H72" s="120" t="s">
        <v>433</v>
      </c>
      <c r="I72" s="120">
        <v>0.69710809500000004</v>
      </c>
      <c r="J72" s="120">
        <v>1.6051098225</v>
      </c>
      <c r="K72" s="120">
        <v>2.2863445500000004</v>
      </c>
      <c r="L72" s="120" t="s">
        <v>429</v>
      </c>
      <c r="M72" s="120">
        <v>2.2243452666742383</v>
      </c>
      <c r="N72" s="120">
        <v>6.4928173657996489</v>
      </c>
      <c r="O72" s="120">
        <v>0.21747875749112969</v>
      </c>
      <c r="P72" s="120">
        <v>0.30468226234192608</v>
      </c>
      <c r="Q72" s="120" t="s">
        <v>429</v>
      </c>
      <c r="R72" s="120" t="s">
        <v>429</v>
      </c>
      <c r="S72" s="120" t="s">
        <v>429</v>
      </c>
      <c r="T72" s="120" t="s">
        <v>429</v>
      </c>
      <c r="U72" s="120" t="s">
        <v>429</v>
      </c>
      <c r="V72" s="120" t="s">
        <v>429</v>
      </c>
      <c r="W72" s="120">
        <v>3.891086079451</v>
      </c>
      <c r="X72" s="120">
        <v>4.7992630776792881E-2</v>
      </c>
      <c r="Y72" s="120">
        <v>5.522751266471207E-2</v>
      </c>
      <c r="Z72" s="120">
        <v>3.9103471753493123E-2</v>
      </c>
      <c r="AA72" s="120">
        <v>3.6795670809236444E-2</v>
      </c>
      <c r="AB72" s="120">
        <v>0.17911928600423449</v>
      </c>
      <c r="AC72" s="120">
        <v>3.6652448659642833</v>
      </c>
      <c r="AD72" s="120">
        <v>31.219945000000003</v>
      </c>
      <c r="AE72" s="31"/>
      <c r="AF72" s="133"/>
      <c r="AG72" s="133"/>
      <c r="AH72" s="133"/>
      <c r="AI72" s="133"/>
      <c r="AJ72" s="133"/>
      <c r="AK72" s="133">
        <v>6407.7380000000003</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1.2375000000000001E-2</v>
      </c>
      <c r="J73" s="120">
        <v>1.3062499999999999E-2</v>
      </c>
      <c r="K73" s="120">
        <v>1.375E-2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13.75</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7.3925500000000073E-4</v>
      </c>
      <c r="J74" s="120">
        <v>1.8817400000000015E-3</v>
      </c>
      <c r="K74" s="120">
        <v>2.6882000000000026E-3</v>
      </c>
      <c r="L74" s="120" t="s">
        <v>429</v>
      </c>
      <c r="M74" s="120" t="s">
        <v>431</v>
      </c>
      <c r="N74" s="120">
        <v>2.6882000000000003E-2</v>
      </c>
      <c r="O74" s="120" t="s">
        <v>431</v>
      </c>
      <c r="P74" s="120" t="s">
        <v>431</v>
      </c>
      <c r="Q74" s="120" t="s">
        <v>429</v>
      </c>
      <c r="R74" s="120" t="s">
        <v>429</v>
      </c>
      <c r="S74" s="120" t="s">
        <v>429</v>
      </c>
      <c r="T74" s="120" t="s">
        <v>429</v>
      </c>
      <c r="U74" s="120" t="s">
        <v>429</v>
      </c>
      <c r="V74" s="120" t="s">
        <v>429</v>
      </c>
      <c r="W74" s="120">
        <v>0.94086999999999998</v>
      </c>
      <c r="X74" s="120" t="s">
        <v>434</v>
      </c>
      <c r="Y74" s="120" t="s">
        <v>434</v>
      </c>
      <c r="Z74" s="120" t="s">
        <v>434</v>
      </c>
      <c r="AA74" s="120" t="s">
        <v>434</v>
      </c>
      <c r="AB74" s="120" t="s">
        <v>434</v>
      </c>
      <c r="AC74" s="120">
        <v>0.47043499999999999</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1.9485600000000001E-4</v>
      </c>
      <c r="J76" s="120">
        <v>3.8971200000000001E-4</v>
      </c>
      <c r="K76" s="120">
        <v>4.8713999999999995E-4</v>
      </c>
      <c r="L76" s="120" t="s">
        <v>429</v>
      </c>
      <c r="M76" s="120" t="s">
        <v>431</v>
      </c>
      <c r="N76" s="120">
        <v>0.58456799999999998</v>
      </c>
      <c r="O76" s="120">
        <v>4.8714000000000006E-3</v>
      </c>
      <c r="P76" s="120" t="s">
        <v>434</v>
      </c>
      <c r="Q76" s="120" t="s">
        <v>429</v>
      </c>
      <c r="R76" s="120" t="s">
        <v>429</v>
      </c>
      <c r="S76" s="120" t="s">
        <v>429</v>
      </c>
      <c r="T76" s="120" t="s">
        <v>429</v>
      </c>
      <c r="U76" s="120" t="s">
        <v>429</v>
      </c>
      <c r="V76" s="120" t="s">
        <v>429</v>
      </c>
      <c r="W76" s="120">
        <v>7.3070999999999997E-2</v>
      </c>
      <c r="X76" s="120" t="s">
        <v>431</v>
      </c>
      <c r="Y76" s="120" t="s">
        <v>431</v>
      </c>
      <c r="Z76" s="120" t="s">
        <v>431</v>
      </c>
      <c r="AA76" s="120" t="s">
        <v>431</v>
      </c>
      <c r="AB76" s="120" t="s">
        <v>431</v>
      </c>
      <c r="AC76" s="120" t="s">
        <v>431</v>
      </c>
      <c r="AD76" s="120">
        <v>6.3328200000000001E-5</v>
      </c>
      <c r="AE76" s="31"/>
      <c r="AF76" s="133"/>
      <c r="AG76" s="133"/>
      <c r="AH76" s="133"/>
      <c r="AI76" s="133"/>
      <c r="AJ76" s="133"/>
      <c r="AK76" s="133">
        <v>24.356999999999999</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9.3812400000000004E-2</v>
      </c>
      <c r="H78" s="120" t="s">
        <v>431</v>
      </c>
      <c r="I78" s="120">
        <v>1.3503299999999998E-4</v>
      </c>
      <c r="J78" s="120">
        <v>1.77675E-4</v>
      </c>
      <c r="K78" s="120">
        <v>2.27424E-4</v>
      </c>
      <c r="L78" s="120" t="s">
        <v>429</v>
      </c>
      <c r="M78" s="120" t="s">
        <v>434</v>
      </c>
      <c r="N78" s="120">
        <v>4.8256530000000001E-3</v>
      </c>
      <c r="O78" s="120">
        <v>1.20819E-4</v>
      </c>
      <c r="P78" s="120">
        <v>5.1170399999999998E-3</v>
      </c>
      <c r="Q78" s="120" t="s">
        <v>429</v>
      </c>
      <c r="R78" s="120" t="s">
        <v>429</v>
      </c>
      <c r="S78" s="120" t="s">
        <v>429</v>
      </c>
      <c r="T78" s="120" t="s">
        <v>429</v>
      </c>
      <c r="U78" s="120" t="s">
        <v>429</v>
      </c>
      <c r="V78" s="120" t="s">
        <v>429</v>
      </c>
      <c r="W78" s="120">
        <v>0.25585199999999997</v>
      </c>
      <c r="X78" s="120" t="s">
        <v>434</v>
      </c>
      <c r="Y78" s="120" t="s">
        <v>434</v>
      </c>
      <c r="Z78" s="120" t="s">
        <v>434</v>
      </c>
      <c r="AA78" s="120" t="s">
        <v>434</v>
      </c>
      <c r="AB78" s="120" t="s">
        <v>434</v>
      </c>
      <c r="AC78" s="120">
        <v>9.2390999999999987E-2</v>
      </c>
      <c r="AD78" s="120">
        <v>2.62959E-4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2.0152677519513124E-2</v>
      </c>
      <c r="F80" s="120">
        <v>0.16349746117748143</v>
      </c>
      <c r="G80" s="120">
        <v>2.5750798540890053E-3</v>
      </c>
      <c r="H80" s="120" t="s">
        <v>431</v>
      </c>
      <c r="I80" s="120" t="s">
        <v>434</v>
      </c>
      <c r="J80" s="120" t="s">
        <v>434</v>
      </c>
      <c r="K80" s="120" t="s">
        <v>434</v>
      </c>
      <c r="L80" s="120" t="s">
        <v>429</v>
      </c>
      <c r="M80" s="120">
        <v>0.12363071036987439</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17.692279448346014</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21.171538712179753</v>
      </c>
      <c r="AL82" s="69" t="s">
        <v>220</v>
      </c>
    </row>
    <row r="83" spans="1:38" s="2" customFormat="1" ht="26.25" customHeight="1" x14ac:dyDescent="0.25">
      <c r="A83" s="49" t="s">
        <v>54</v>
      </c>
      <c r="B83" s="58" t="s">
        <v>212</v>
      </c>
      <c r="C83" s="28" t="s">
        <v>213</v>
      </c>
      <c r="D83" s="51"/>
      <c r="E83" s="120" t="s">
        <v>431</v>
      </c>
      <c r="F83" s="120">
        <v>1.957296E-2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1304.864</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13.819050216998289</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36.198732818393403</v>
      </c>
      <c r="AL85" s="69" t="s">
        <v>217</v>
      </c>
    </row>
    <row r="86" spans="1:38" s="2" customFormat="1" ht="26.25" customHeight="1" x14ac:dyDescent="0.25">
      <c r="A86" s="49" t="s">
        <v>209</v>
      </c>
      <c r="B86" s="28" t="s">
        <v>218</v>
      </c>
      <c r="C86" s="50" t="s">
        <v>219</v>
      </c>
      <c r="D86" s="51"/>
      <c r="E86" s="120" t="s">
        <v>431</v>
      </c>
      <c r="F86" s="120">
        <v>5.3325740035910947</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11.892232887426687</v>
      </c>
      <c r="AL86" s="69" t="s">
        <v>220</v>
      </c>
    </row>
    <row r="87" spans="1:38" s="2" customFormat="1" ht="26.25" customHeight="1" x14ac:dyDescent="0.25">
      <c r="A87" s="49" t="s">
        <v>209</v>
      </c>
      <c r="B87" s="28" t="s">
        <v>221</v>
      </c>
      <c r="C87" s="50" t="s">
        <v>222</v>
      </c>
      <c r="D87" s="51"/>
      <c r="E87" s="120" t="s">
        <v>431</v>
      </c>
      <c r="F87" s="120">
        <v>0.21539919057297427</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0.28106272436879881</v>
      </c>
      <c r="AL87" s="69" t="s">
        <v>220</v>
      </c>
    </row>
    <row r="88" spans="1:38" s="2" customFormat="1" ht="26.25" customHeight="1" x14ac:dyDescent="0.25">
      <c r="A88" s="49" t="s">
        <v>209</v>
      </c>
      <c r="B88" s="28" t="s">
        <v>223</v>
      </c>
      <c r="C88" s="50" t="s">
        <v>224</v>
      </c>
      <c r="D88" s="51"/>
      <c r="E88" s="120" t="s">
        <v>431</v>
      </c>
      <c r="F88" s="120">
        <v>6.1508900994057107</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25.971529902303708</v>
      </c>
      <c r="AL88" s="69" t="s">
        <v>413</v>
      </c>
    </row>
    <row r="89" spans="1:38" s="2" customFormat="1" ht="26.25" customHeight="1" x14ac:dyDescent="0.25">
      <c r="A89" s="49" t="s">
        <v>209</v>
      </c>
      <c r="B89" s="28" t="s">
        <v>225</v>
      </c>
      <c r="C89" s="50" t="s">
        <v>226</v>
      </c>
      <c r="D89" s="51"/>
      <c r="E89" s="120" t="s">
        <v>431</v>
      </c>
      <c r="F89" s="120">
        <v>5.2249127448274182</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10.960331578283959</v>
      </c>
      <c r="AL89" s="69" t="s">
        <v>413</v>
      </c>
    </row>
    <row r="90" spans="1:38" s="7" customFormat="1" ht="26.25" customHeight="1" x14ac:dyDescent="0.25">
      <c r="A90" s="49" t="s">
        <v>209</v>
      </c>
      <c r="B90" s="28" t="s">
        <v>227</v>
      </c>
      <c r="C90" s="50" t="s">
        <v>228</v>
      </c>
      <c r="D90" s="51"/>
      <c r="E90" s="120" t="s">
        <v>431</v>
      </c>
      <c r="F90" s="120">
        <v>4.9578264100211147</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9.2227282883164197</v>
      </c>
      <c r="AL90" s="69" t="s">
        <v>413</v>
      </c>
    </row>
    <row r="91" spans="1:38" s="2" customFormat="1" ht="26.25" customHeight="1" x14ac:dyDescent="0.25">
      <c r="A91" s="49" t="s">
        <v>209</v>
      </c>
      <c r="B91" s="52" t="s">
        <v>405</v>
      </c>
      <c r="C91" s="28" t="s">
        <v>229</v>
      </c>
      <c r="D91" s="51"/>
      <c r="E91" s="120">
        <v>2.604642258117329E-2</v>
      </c>
      <c r="F91" s="120">
        <v>6.8639665270710415E-2</v>
      </c>
      <c r="G91" s="120">
        <v>6.0315711800000005E-3</v>
      </c>
      <c r="H91" s="120">
        <v>6.0854258444927305E-2</v>
      </c>
      <c r="I91" s="120">
        <v>0.48664225907759939</v>
      </c>
      <c r="J91" s="120">
        <v>0.58246834689759941</v>
      </c>
      <c r="K91" s="120">
        <v>0.60226068808759936</v>
      </c>
      <c r="L91" s="120" t="s">
        <v>429</v>
      </c>
      <c r="M91" s="120">
        <v>0.79569441551036013</v>
      </c>
      <c r="N91" s="120">
        <v>1.5658118560000001</v>
      </c>
      <c r="O91" s="120">
        <v>7.9537314043519866E-2</v>
      </c>
      <c r="P91" s="120">
        <v>1.1384091300000001E-4</v>
      </c>
      <c r="Q91" s="120" t="s">
        <v>429</v>
      </c>
      <c r="R91" s="120" t="s">
        <v>429</v>
      </c>
      <c r="S91" s="120" t="s">
        <v>429</v>
      </c>
      <c r="T91" s="120" t="s">
        <v>429</v>
      </c>
      <c r="U91" s="120" t="s">
        <v>429</v>
      </c>
      <c r="V91" s="120" t="s">
        <v>429</v>
      </c>
      <c r="W91" s="120">
        <v>1.4181749022874051E-3</v>
      </c>
      <c r="X91" s="120">
        <v>1.5741741415390197E-3</v>
      </c>
      <c r="Y91" s="120">
        <v>6.3817870602933221E-4</v>
      </c>
      <c r="Z91" s="120">
        <v>6.3817870602933221E-4</v>
      </c>
      <c r="AA91" s="120">
        <v>6.3817870602933221E-4</v>
      </c>
      <c r="AB91" s="120">
        <v>3.488710259627016E-3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2.1505144199999999</v>
      </c>
      <c r="G93" s="120" t="s">
        <v>431</v>
      </c>
      <c r="H93" s="120" t="s">
        <v>431</v>
      </c>
      <c r="I93" s="120">
        <v>2.9854052799999998E-4</v>
      </c>
      <c r="J93" s="120">
        <v>8.9473832799999995E-4</v>
      </c>
      <c r="K93" s="120">
        <v>1.8892845840000002E-3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0.16632301584359035</v>
      </c>
      <c r="J95" s="120">
        <v>0.41580753960897587</v>
      </c>
      <c r="K95" s="120">
        <v>1.0395188490224396</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0.13471547662113489</v>
      </c>
      <c r="F99" s="120">
        <v>9.7330767912014196</v>
      </c>
      <c r="G99" s="120" t="s">
        <v>431</v>
      </c>
      <c r="H99" s="120">
        <v>6.1287365307972737</v>
      </c>
      <c r="I99" s="120">
        <v>1.2558799499999999E-2</v>
      </c>
      <c r="J99" s="120">
        <v>5.6514597749999999E-2</v>
      </c>
      <c r="K99" s="120">
        <v>0.12558799500000001</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534.41700000000003</v>
      </c>
      <c r="AL99" s="69" t="s">
        <v>246</v>
      </c>
    </row>
    <row r="100" spans="1:38" s="2" customFormat="1" ht="26.25" customHeight="1" x14ac:dyDescent="0.25">
      <c r="A100" s="49" t="s">
        <v>244</v>
      </c>
      <c r="B100" s="49" t="s">
        <v>247</v>
      </c>
      <c r="C100" s="50" t="s">
        <v>409</v>
      </c>
      <c r="D100" s="60"/>
      <c r="E100" s="120">
        <v>0.18353529141566666</v>
      </c>
      <c r="F100" s="120">
        <v>15.923832963220953</v>
      </c>
      <c r="G100" s="120" t="s">
        <v>431</v>
      </c>
      <c r="H100" s="120">
        <v>9.115026724129331</v>
      </c>
      <c r="I100" s="120">
        <v>3.4692180500000003E-2</v>
      </c>
      <c r="J100" s="120">
        <v>0.15611481225000001</v>
      </c>
      <c r="K100" s="120">
        <v>0.34692180500000003</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1476.2629999999999</v>
      </c>
      <c r="AL100" s="69" t="s">
        <v>246</v>
      </c>
    </row>
    <row r="101" spans="1:38" s="2" customFormat="1" ht="26.25" customHeight="1" x14ac:dyDescent="0.25">
      <c r="A101" s="49" t="s">
        <v>244</v>
      </c>
      <c r="B101" s="49" t="s">
        <v>248</v>
      </c>
      <c r="C101" s="50" t="s">
        <v>249</v>
      </c>
      <c r="D101" s="60"/>
      <c r="E101" s="120">
        <v>3.4882808687999999E-2</v>
      </c>
      <c r="F101" s="120">
        <v>0.1054464145485246</v>
      </c>
      <c r="G101" s="120" t="s">
        <v>431</v>
      </c>
      <c r="H101" s="120">
        <v>0.78299735957485717</v>
      </c>
      <c r="I101" s="120">
        <v>7.6546080000000011E-3</v>
      </c>
      <c r="J101" s="120">
        <v>3.4445735999999998E-2</v>
      </c>
      <c r="K101" s="120">
        <v>7.6546080000000002E-2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325.72800000000001</v>
      </c>
      <c r="AL101" s="69" t="s">
        <v>246</v>
      </c>
    </row>
    <row r="102" spans="1:38" s="2" customFormat="1" ht="26.25" customHeight="1" x14ac:dyDescent="0.25">
      <c r="A102" s="49" t="s">
        <v>244</v>
      </c>
      <c r="B102" s="49" t="s">
        <v>250</v>
      </c>
      <c r="C102" s="50" t="s">
        <v>387</v>
      </c>
      <c r="D102" s="60"/>
      <c r="E102" s="120">
        <v>2.3785403510463148E-2</v>
      </c>
      <c r="F102" s="120">
        <v>1.2939429898190928</v>
      </c>
      <c r="G102" s="120" t="s">
        <v>431</v>
      </c>
      <c r="H102" s="120">
        <v>6.9349234271018023</v>
      </c>
      <c r="I102" s="120">
        <v>2.9727737712500004E-2</v>
      </c>
      <c r="J102" s="120">
        <v>0.13377481970624999</v>
      </c>
      <c r="K102" s="120">
        <v>0.29727737712500008</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3169.5410000000002</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7.9612992952380959E-3</v>
      </c>
      <c r="F104" s="120">
        <v>1.8054666946256324E-2</v>
      </c>
      <c r="G104" s="120" t="s">
        <v>431</v>
      </c>
      <c r="H104" s="120">
        <v>0.16783808441904768</v>
      </c>
      <c r="I104" s="120">
        <v>8.4027500000000003E-4</v>
      </c>
      <c r="J104" s="120">
        <v>3.7812375E-3</v>
      </c>
      <c r="K104" s="120">
        <v>8.4027499999999988E-3</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55.1</v>
      </c>
      <c r="AL104" s="69" t="s">
        <v>246</v>
      </c>
    </row>
    <row r="105" spans="1:38" s="2" customFormat="1" ht="26.25" customHeight="1" x14ac:dyDescent="0.25">
      <c r="A105" s="49" t="s">
        <v>244</v>
      </c>
      <c r="B105" s="49" t="s">
        <v>255</v>
      </c>
      <c r="C105" s="50" t="s">
        <v>256</v>
      </c>
      <c r="D105" s="60"/>
      <c r="E105" s="120">
        <v>5.0778013319923813E-2</v>
      </c>
      <c r="F105" s="120">
        <v>0.20026042423588733</v>
      </c>
      <c r="G105" s="120" t="s">
        <v>431</v>
      </c>
      <c r="H105" s="120">
        <v>1.2253198353660952</v>
      </c>
      <c r="I105" s="120">
        <v>1.41154E-3</v>
      </c>
      <c r="J105" s="120">
        <v>6.3519300000000004E-3</v>
      </c>
      <c r="K105" s="120">
        <v>1.41154E-2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92.56</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9.2578902560722265E-2</v>
      </c>
      <c r="F107" s="120">
        <v>0.34504191734424355</v>
      </c>
      <c r="G107" s="120" t="s">
        <v>431</v>
      </c>
      <c r="H107" s="120">
        <v>1.0319691405440079</v>
      </c>
      <c r="I107" s="120">
        <v>1.0485552047142858E-2</v>
      </c>
      <c r="J107" s="120">
        <v>4.7184984212142844E-2</v>
      </c>
      <c r="K107" s="120">
        <v>0.10485552047142856</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6678.6955714285705</v>
      </c>
      <c r="AL107" s="69" t="s">
        <v>246</v>
      </c>
    </row>
    <row r="108" spans="1:38" s="2" customFormat="1" ht="26.25" customHeight="1" x14ac:dyDescent="0.25">
      <c r="A108" s="49" t="s">
        <v>244</v>
      </c>
      <c r="B108" s="49" t="s">
        <v>260</v>
      </c>
      <c r="C108" s="50" t="s">
        <v>381</v>
      </c>
      <c r="D108" s="60"/>
      <c r="E108" s="120">
        <v>3.3549589160360702E-2</v>
      </c>
      <c r="F108" s="120">
        <v>0.42053252535011049</v>
      </c>
      <c r="G108" s="120" t="s">
        <v>431</v>
      </c>
      <c r="H108" s="120">
        <v>0.62954140565582639</v>
      </c>
      <c r="I108" s="120">
        <v>9.6125598271428574E-3</v>
      </c>
      <c r="J108" s="120">
        <v>4.3256519222142853E-2</v>
      </c>
      <c r="K108" s="120">
        <v>9.6125598271428539E-2</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6122.6495714285711</v>
      </c>
      <c r="AL108" s="69" t="s">
        <v>246</v>
      </c>
    </row>
    <row r="109" spans="1:38" s="2" customFormat="1" ht="26.25" customHeight="1" x14ac:dyDescent="0.25">
      <c r="A109" s="49" t="s">
        <v>244</v>
      </c>
      <c r="B109" s="49" t="s">
        <v>261</v>
      </c>
      <c r="C109" s="50" t="s">
        <v>382</v>
      </c>
      <c r="D109" s="60"/>
      <c r="E109" s="120">
        <v>1.1636409856281373E-2</v>
      </c>
      <c r="F109" s="120">
        <v>0.1251691232732533</v>
      </c>
      <c r="G109" s="120" t="s">
        <v>431</v>
      </c>
      <c r="H109" s="120">
        <v>0.30256675947642758</v>
      </c>
      <c r="I109" s="120">
        <v>8.9310145285714294E-4</v>
      </c>
      <c r="J109" s="120">
        <v>4.0189565378571431E-3</v>
      </c>
      <c r="K109" s="120">
        <v>8.931014528571429E-3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568.85442857142868</v>
      </c>
      <c r="AL109" s="69" t="s">
        <v>246</v>
      </c>
    </row>
    <row r="110" spans="1:38" s="2" customFormat="1" ht="26.25" customHeight="1" x14ac:dyDescent="0.25">
      <c r="A110" s="49" t="s">
        <v>244</v>
      </c>
      <c r="B110" s="49" t="s">
        <v>262</v>
      </c>
      <c r="C110" s="50" t="s">
        <v>383</v>
      </c>
      <c r="D110" s="60"/>
      <c r="E110" s="120">
        <v>1.0273024951636285E-3</v>
      </c>
      <c r="F110" s="120">
        <v>7.710500816571376E-3</v>
      </c>
      <c r="G110" s="120" t="s">
        <v>431</v>
      </c>
      <c r="H110" s="120">
        <v>2.3487762367708213E-2</v>
      </c>
      <c r="I110" s="120">
        <v>1.8686454E-4</v>
      </c>
      <c r="J110" s="120">
        <v>8.4089042999999997E-4</v>
      </c>
      <c r="K110" s="120">
        <v>1.8686453999999999E-3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119.02200000000001</v>
      </c>
      <c r="AL110" s="69" t="s">
        <v>246</v>
      </c>
    </row>
    <row r="111" spans="1:38" s="2" customFormat="1" ht="26.25" customHeight="1" x14ac:dyDescent="0.25">
      <c r="A111" s="49" t="s">
        <v>244</v>
      </c>
      <c r="B111" s="49" t="s">
        <v>263</v>
      </c>
      <c r="C111" s="50" t="s">
        <v>377</v>
      </c>
      <c r="D111" s="60"/>
      <c r="E111" s="120">
        <v>1.4173780666666665E-3</v>
      </c>
      <c r="F111" s="120">
        <v>4.2845585206885703E-3</v>
      </c>
      <c r="G111" s="120" t="s">
        <v>431</v>
      </c>
      <c r="H111" s="120">
        <v>3.1815192797278909E-2</v>
      </c>
      <c r="I111" s="120">
        <v>6.7532428571428566E-5</v>
      </c>
      <c r="J111" s="120">
        <v>3.0389592857142851E-4</v>
      </c>
      <c r="K111" s="120">
        <v>6.7532428571428561E-4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43.014285714285712</v>
      </c>
      <c r="AL111" s="69" t="s">
        <v>246</v>
      </c>
    </row>
    <row r="112" spans="1:38" s="2" customFormat="1" ht="26.25" customHeight="1" x14ac:dyDescent="0.25">
      <c r="A112" s="49" t="s">
        <v>264</v>
      </c>
      <c r="B112" s="49" t="s">
        <v>265</v>
      </c>
      <c r="C112" s="50" t="s">
        <v>266</v>
      </c>
      <c r="D112" s="51"/>
      <c r="E112" s="120">
        <v>4.01</v>
      </c>
      <c r="F112" s="120" t="s">
        <v>431</v>
      </c>
      <c r="G112" s="120" t="s">
        <v>431</v>
      </c>
      <c r="H112" s="120">
        <v>4.2095803658624993</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100250000</v>
      </c>
      <c r="AL112" s="69" t="s">
        <v>419</v>
      </c>
    </row>
    <row r="113" spans="1:38" s="2" customFormat="1" ht="26.25" customHeight="1" x14ac:dyDescent="0.25">
      <c r="A113" s="49" t="s">
        <v>264</v>
      </c>
      <c r="B113" s="61" t="s">
        <v>267</v>
      </c>
      <c r="C113" s="62" t="s">
        <v>268</v>
      </c>
      <c r="D113" s="51"/>
      <c r="E113" s="120">
        <v>5.1458485550674053</v>
      </c>
      <c r="F113" s="120">
        <v>9.5131018527196858</v>
      </c>
      <c r="G113" s="120" t="s">
        <v>431</v>
      </c>
      <c r="H113" s="120">
        <v>22.412904290650072</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5.544425640000001E-2</v>
      </c>
      <c r="F114" s="120" t="s">
        <v>431</v>
      </c>
      <c r="G114" s="120" t="s">
        <v>431</v>
      </c>
      <c r="H114" s="120">
        <v>0.18019383330000002</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0.28814720639312136</v>
      </c>
      <c r="F115" s="120" t="s">
        <v>431</v>
      </c>
      <c r="G115" s="120" t="s">
        <v>431</v>
      </c>
      <c r="H115" s="120">
        <v>0.57629441278624272</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6.0196925176173637E-2</v>
      </c>
      <c r="G116" s="120" t="s">
        <v>431</v>
      </c>
      <c r="H116" s="120">
        <v>0.72904246766923497</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0.13789669499999999</v>
      </c>
      <c r="J119" s="120">
        <v>3.5853140700000004</v>
      </c>
      <c r="K119" s="120">
        <v>3.5853140700000004</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7.7507286100000003E-3</v>
      </c>
      <c r="J120" s="120">
        <v>2.4578624659999999E-2</v>
      </c>
      <c r="K120" s="120">
        <v>5.193041905000001E-2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1.6927337839017362</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0.14160989700000001</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4.2566270068552951E-2</v>
      </c>
      <c r="F123" s="120">
        <v>3.9608313696090032E-2</v>
      </c>
      <c r="G123" s="120">
        <v>4.5460519201090087E-3</v>
      </c>
      <c r="H123" s="120">
        <v>3.083432077599596E-2</v>
      </c>
      <c r="I123" s="120">
        <v>7.6156725849608337E-2</v>
      </c>
      <c r="J123" s="120">
        <v>8.0170770259107849E-2</v>
      </c>
      <c r="K123" s="120">
        <v>8.1496255312274335E-2</v>
      </c>
      <c r="L123" s="120" t="s">
        <v>429</v>
      </c>
      <c r="M123" s="120">
        <v>0.98313569436993309</v>
      </c>
      <c r="N123" s="120">
        <v>3.310701676520702E-3</v>
      </c>
      <c r="O123" s="120">
        <v>7.183840064707612E-3</v>
      </c>
      <c r="P123" s="120">
        <v>1.374880031403515E-3</v>
      </c>
      <c r="Q123" s="120" t="s">
        <v>429</v>
      </c>
      <c r="R123" s="120" t="s">
        <v>429</v>
      </c>
      <c r="S123" s="120" t="s">
        <v>429</v>
      </c>
      <c r="T123" s="120" t="s">
        <v>429</v>
      </c>
      <c r="U123" s="120" t="s">
        <v>429</v>
      </c>
      <c r="V123" s="120" t="s">
        <v>429</v>
      </c>
      <c r="W123" s="120">
        <v>0.1531071</v>
      </c>
      <c r="X123" s="120">
        <v>1.5447944425653032E-2</v>
      </c>
      <c r="Y123" s="120">
        <v>3.7725651261452116E-2</v>
      </c>
      <c r="Z123" s="120">
        <v>1.0625495910022272E-2</v>
      </c>
      <c r="AA123" s="120">
        <v>3.2120458382957043E-3</v>
      </c>
      <c r="AB123" s="120">
        <v>6.7011137435423127E-2</v>
      </c>
      <c r="AC123" s="120">
        <v>3.0621420000000003E-2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9.0918415695636648E-2</v>
      </c>
      <c r="G125" s="120" t="s">
        <v>433</v>
      </c>
      <c r="H125" s="120">
        <v>3.0306138565212213E-3</v>
      </c>
      <c r="I125" s="120">
        <v>2.8145938698328529E-2</v>
      </c>
      <c r="J125" s="120">
        <v>8.9431450380172903E-2</v>
      </c>
      <c r="K125" s="120">
        <v>0.18903175603200001</v>
      </c>
      <c r="L125" s="120" t="s">
        <v>429</v>
      </c>
      <c r="M125" s="120">
        <v>6.8644768991582481</v>
      </c>
      <c r="N125" s="120">
        <v>9.0918415695636647E-4</v>
      </c>
      <c r="O125" s="120">
        <v>9.0918415695636647E-4</v>
      </c>
      <c r="P125" s="120">
        <v>6.0612277130424437E-6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631.39338800000007</v>
      </c>
      <c r="AL125" s="69" t="s">
        <v>426</v>
      </c>
    </row>
    <row r="126" spans="1:38" s="2" customFormat="1" ht="26.25" customHeight="1" x14ac:dyDescent="0.25">
      <c r="A126" s="49" t="s">
        <v>289</v>
      </c>
      <c r="B126" s="49" t="s">
        <v>292</v>
      </c>
      <c r="C126" s="50" t="s">
        <v>293</v>
      </c>
      <c r="D126" s="51"/>
      <c r="E126" s="120" t="s">
        <v>431</v>
      </c>
      <c r="F126" s="120" t="s">
        <v>431</v>
      </c>
      <c r="G126" s="120" t="s">
        <v>431</v>
      </c>
      <c r="H126" s="120">
        <v>1.2052680343860056</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1199.3369446823315</v>
      </c>
      <c r="AL126" s="69" t="s">
        <v>425</v>
      </c>
    </row>
    <row r="127" spans="1:38" s="2" customFormat="1" ht="26.25" customHeight="1" x14ac:dyDescent="0.25">
      <c r="A127" s="49" t="s">
        <v>289</v>
      </c>
      <c r="B127" s="49" t="s">
        <v>294</v>
      </c>
      <c r="C127" s="50" t="s">
        <v>295</v>
      </c>
      <c r="D127" s="51"/>
      <c r="E127" s="120" t="s">
        <v>431</v>
      </c>
      <c r="F127" s="120" t="s">
        <v>431</v>
      </c>
      <c r="G127" s="120" t="s">
        <v>431</v>
      </c>
      <c r="H127" s="120">
        <v>0.23548519954358166</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2.418E-2</v>
      </c>
      <c r="F129" s="120">
        <v>1.209E-3</v>
      </c>
      <c r="G129" s="120">
        <v>5.4405000000000002E-2</v>
      </c>
      <c r="H129" s="120">
        <v>3.3E-4</v>
      </c>
      <c r="I129" s="120">
        <v>1.2E-5</v>
      </c>
      <c r="J129" s="120">
        <v>2.1000000000000002E-5</v>
      </c>
      <c r="K129" s="120">
        <v>3.0000000000000001E-5</v>
      </c>
      <c r="L129" s="120" t="s">
        <v>429</v>
      </c>
      <c r="M129" s="120">
        <v>1.8135E-3</v>
      </c>
      <c r="N129" s="120">
        <v>1.7999999999999998E-4</v>
      </c>
      <c r="O129" s="120">
        <v>3.8999999999999999E-5</v>
      </c>
      <c r="P129" s="120">
        <v>8.9999999999999992E-5</v>
      </c>
      <c r="Q129" s="120" t="s">
        <v>429</v>
      </c>
      <c r="R129" s="120" t="s">
        <v>429</v>
      </c>
      <c r="S129" s="120" t="s">
        <v>429</v>
      </c>
      <c r="T129" s="120" t="s">
        <v>429</v>
      </c>
      <c r="U129" s="120" t="s">
        <v>429</v>
      </c>
      <c r="V129" s="120" t="s">
        <v>429</v>
      </c>
      <c r="W129" s="120">
        <v>1.1100000000000001E-3</v>
      </c>
      <c r="X129" s="120">
        <v>3.5683199999999999E-6</v>
      </c>
      <c r="Y129" s="120">
        <v>7.6204799999999996E-6</v>
      </c>
      <c r="Z129" s="120">
        <v>4.0320000000000005E-6</v>
      </c>
      <c r="AA129" s="120">
        <v>4.9391999999999992E-6</v>
      </c>
      <c r="AB129" s="120">
        <v>2.016E-5</v>
      </c>
      <c r="AC129" s="120">
        <v>1.1100000000000001E-3</v>
      </c>
      <c r="AD129" s="120" t="s">
        <v>431</v>
      </c>
      <c r="AE129" s="31"/>
      <c r="AF129" s="133"/>
      <c r="AG129" s="133"/>
      <c r="AH129" s="133"/>
      <c r="AI129" s="133"/>
      <c r="AJ129" s="133"/>
      <c r="AK129" s="133">
        <v>3</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v>1.24E-5</v>
      </c>
      <c r="J131" s="120">
        <v>2.1700000000000002E-5</v>
      </c>
      <c r="K131" s="120">
        <v>3.1000000000000001E-5</v>
      </c>
      <c r="L131" s="120" t="s">
        <v>429</v>
      </c>
      <c r="M131" s="120">
        <v>2.604E-3</v>
      </c>
      <c r="N131" s="120">
        <v>7.7499999999999999E-3</v>
      </c>
      <c r="O131" s="120">
        <v>6.2E-4</v>
      </c>
      <c r="P131" s="120">
        <v>7.1299999999999998E-4</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5.9400000000000008E-3</v>
      </c>
      <c r="F133" s="120">
        <v>6.3360000000000011E-4</v>
      </c>
      <c r="G133" s="120">
        <v>2.2374000000000001E-3</v>
      </c>
      <c r="H133" s="120" t="s">
        <v>431</v>
      </c>
      <c r="I133" s="120">
        <v>2.3126400000000001E-4</v>
      </c>
      <c r="J133" s="120">
        <v>2.6017200000000003E-4</v>
      </c>
      <c r="K133" s="120">
        <v>2.8907999999999999E-4</v>
      </c>
      <c r="L133" s="120" t="s">
        <v>429</v>
      </c>
      <c r="M133" s="120">
        <v>8.513999999999999E-3</v>
      </c>
      <c r="N133" s="120">
        <v>3.96E-7</v>
      </c>
      <c r="O133" s="120">
        <v>9.9594000000000009E-5</v>
      </c>
      <c r="P133" s="120">
        <v>1.9800000000000002E-2</v>
      </c>
      <c r="Q133" s="120" t="s">
        <v>429</v>
      </c>
      <c r="R133" s="120" t="s">
        <v>429</v>
      </c>
      <c r="S133" s="120" t="s">
        <v>429</v>
      </c>
      <c r="T133" s="120" t="s">
        <v>429</v>
      </c>
      <c r="U133" s="120" t="s">
        <v>429</v>
      </c>
      <c r="V133" s="120" t="s">
        <v>429</v>
      </c>
      <c r="W133" s="120">
        <v>0.16434000000000001</v>
      </c>
      <c r="X133" s="120">
        <v>3.0888E-6</v>
      </c>
      <c r="Y133" s="120">
        <v>1.6869600000000001E-6</v>
      </c>
      <c r="Z133" s="120">
        <v>1.5048E-6</v>
      </c>
      <c r="AA133" s="120">
        <v>1.63944E-6</v>
      </c>
      <c r="AB133" s="120">
        <v>7.9200000000000004E-6</v>
      </c>
      <c r="AC133" s="120">
        <v>3.2868000000000001E-2</v>
      </c>
      <c r="AD133" s="120">
        <v>8.1180000000000002E-3</v>
      </c>
      <c r="AE133" s="31"/>
      <c r="AF133" s="133"/>
      <c r="AG133" s="133"/>
      <c r="AH133" s="133"/>
      <c r="AI133" s="133"/>
      <c r="AJ133" s="133"/>
      <c r="AK133" s="133">
        <v>19800</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1.5567751343938252E-2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0.18335265195357833</v>
      </c>
      <c r="J139" s="120">
        <v>0.18335265195357833</v>
      </c>
      <c r="K139" s="120">
        <v>0.18335265195357833</v>
      </c>
      <c r="L139" s="120" t="s">
        <v>429</v>
      </c>
      <c r="M139" s="120" t="s">
        <v>434</v>
      </c>
      <c r="N139" s="120">
        <v>5.2551546012498146E-4</v>
      </c>
      <c r="O139" s="120">
        <v>1.0594224869067102E-3</v>
      </c>
      <c r="P139" s="120">
        <v>1.0594224869067102E-3</v>
      </c>
      <c r="Q139" s="120" t="s">
        <v>429</v>
      </c>
      <c r="R139" s="120" t="s">
        <v>429</v>
      </c>
      <c r="S139" s="120" t="s">
        <v>429</v>
      </c>
      <c r="T139" s="120" t="s">
        <v>429</v>
      </c>
      <c r="U139" s="120" t="s">
        <v>429</v>
      </c>
      <c r="V139" s="120" t="s">
        <v>429</v>
      </c>
      <c r="W139" s="120">
        <v>1.8776987573277784</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247.33104867039012</v>
      </c>
      <c r="F141" s="121">
        <f t="shared" ref="F141:AD141" si="0">SUM(F14:F140)</f>
        <v>157.72709363602905</v>
      </c>
      <c r="G141" s="121">
        <f t="shared" si="0"/>
        <v>25.934501484558762</v>
      </c>
      <c r="H141" s="121">
        <f t="shared" si="0"/>
        <v>60.081550171585938</v>
      </c>
      <c r="I141" s="121">
        <f t="shared" si="0"/>
        <v>22.555038102385112</v>
      </c>
      <c r="J141" s="121">
        <f t="shared" si="0"/>
        <v>35.635901539753426</v>
      </c>
      <c r="K141" s="121">
        <f t="shared" si="0"/>
        <v>48.010510885018931</v>
      </c>
      <c r="L141" s="121">
        <f t="shared" si="0"/>
        <v>0</v>
      </c>
      <c r="M141" s="121">
        <f t="shared" si="0"/>
        <v>627.86073644272824</v>
      </c>
      <c r="N141" s="121">
        <f t="shared" si="0"/>
        <v>18.355414418065859</v>
      </c>
      <c r="O141" s="121">
        <f t="shared" si="0"/>
        <v>1.0329186045408738</v>
      </c>
      <c r="P141" s="121">
        <f t="shared" si="0"/>
        <v>0.9897540850945552</v>
      </c>
      <c r="Q141" s="121">
        <f t="shared" si="0"/>
        <v>0</v>
      </c>
      <c r="R141" s="121">
        <f>SUM(R14:R140)</f>
        <v>0</v>
      </c>
      <c r="S141" s="121">
        <f t="shared" si="0"/>
        <v>0</v>
      </c>
      <c r="T141" s="121">
        <f t="shared" si="0"/>
        <v>0</v>
      </c>
      <c r="U141" s="121">
        <f t="shared" si="0"/>
        <v>0</v>
      </c>
      <c r="V141" s="121">
        <f t="shared" si="0"/>
        <v>0</v>
      </c>
      <c r="W141" s="121">
        <f t="shared" si="0"/>
        <v>35.746220564772514</v>
      </c>
      <c r="X141" s="121">
        <f t="shared" si="0"/>
        <v>2.2594210670725681</v>
      </c>
      <c r="Y141" s="121">
        <f t="shared" si="0"/>
        <v>2.499801208497638</v>
      </c>
      <c r="Z141" s="121">
        <f t="shared" si="0"/>
        <v>1.0334740292933304</v>
      </c>
      <c r="AA141" s="121">
        <f t="shared" si="0"/>
        <v>1.3188189981079994</v>
      </c>
      <c r="AB141" s="121">
        <f t="shared" si="0"/>
        <v>7.1115153029715339</v>
      </c>
      <c r="AC141" s="121">
        <f t="shared" si="0"/>
        <v>16.688551522661459</v>
      </c>
      <c r="AD141" s="121">
        <f t="shared" si="0"/>
        <v>34.931204639821161</v>
      </c>
      <c r="AE141" s="31"/>
      <c r="AF141" s="134">
        <v>512786.03919438896</v>
      </c>
      <c r="AG141" s="134">
        <v>86638.489319561166</v>
      </c>
      <c r="AH141" s="134">
        <v>327732.91952542652</v>
      </c>
      <c r="AI141" s="134">
        <v>148556.18894713346</v>
      </c>
      <c r="AJ141" s="134">
        <v>19508.44733583464</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48.299399918863145</v>
      </c>
      <c r="F143" s="120">
        <v>9.444016928715385</v>
      </c>
      <c r="G143" s="120">
        <v>6.1752226109454501E-2</v>
      </c>
      <c r="H143" s="120">
        <v>1.9171563269545153</v>
      </c>
      <c r="I143" s="120">
        <v>2.6348411883692648</v>
      </c>
      <c r="J143" s="120">
        <v>2.6348411883692648</v>
      </c>
      <c r="K143" s="120">
        <v>2.6348411883692648</v>
      </c>
      <c r="L143" s="120" t="s">
        <v>429</v>
      </c>
      <c r="M143" s="120">
        <v>82.600463693517682</v>
      </c>
      <c r="N143" s="120">
        <v>7.834162702342877E-3</v>
      </c>
      <c r="O143" s="120">
        <v>2.9136668807156264E-3</v>
      </c>
      <c r="P143" s="120">
        <v>1.019783408250469E-3</v>
      </c>
      <c r="Q143" s="120" t="s">
        <v>429</v>
      </c>
      <c r="R143" s="120" t="s">
        <v>429</v>
      </c>
      <c r="S143" s="120" t="s">
        <v>429</v>
      </c>
      <c r="T143" s="120" t="s">
        <v>429</v>
      </c>
      <c r="U143" s="120" t="s">
        <v>429</v>
      </c>
      <c r="V143" s="120" t="s">
        <v>429</v>
      </c>
      <c r="W143" s="120">
        <v>0.54434955860700518</v>
      </c>
      <c r="X143" s="120">
        <v>4.279496485358418E-2</v>
      </c>
      <c r="Y143" s="120">
        <v>4.6523149582529164E-2</v>
      </c>
      <c r="Z143" s="120">
        <v>2.9114107626219139E-2</v>
      </c>
      <c r="AA143" s="120">
        <v>4.5672923536418442E-2</v>
      </c>
      <c r="AB143" s="120">
        <v>0.16347505970270124</v>
      </c>
      <c r="AC143" s="120">
        <v>8.7421913034721341E-2</v>
      </c>
      <c r="AD143" s="120">
        <v>5.3602992331192088E-4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10.082309750458501</v>
      </c>
      <c r="F144" s="120">
        <v>0.36402168780117222</v>
      </c>
      <c r="G144" s="120">
        <v>1.2213760572261759E-2</v>
      </c>
      <c r="H144" s="120">
        <v>1.8241633400209099E-2</v>
      </c>
      <c r="I144" s="120">
        <v>0.84013749657044123</v>
      </c>
      <c r="J144" s="120">
        <v>0.84013749657044123</v>
      </c>
      <c r="K144" s="120">
        <v>0.84013749657044123</v>
      </c>
      <c r="L144" s="120" t="s">
        <v>429</v>
      </c>
      <c r="M144" s="120">
        <v>7.895318127065682</v>
      </c>
      <c r="N144" s="120">
        <v>4.2640444854670685E-4</v>
      </c>
      <c r="O144" s="120">
        <v>3.8405550358080001E-4</v>
      </c>
      <c r="P144" s="120">
        <v>1.3441942625328E-4</v>
      </c>
      <c r="Q144" s="120" t="s">
        <v>429</v>
      </c>
      <c r="R144" s="120" t="s">
        <v>429</v>
      </c>
      <c r="S144" s="120" t="s">
        <v>429</v>
      </c>
      <c r="T144" s="120" t="s">
        <v>429</v>
      </c>
      <c r="U144" s="120" t="s">
        <v>429</v>
      </c>
      <c r="V144" s="120" t="s">
        <v>429</v>
      </c>
      <c r="W144" s="120">
        <v>4.5705869100857471E-2</v>
      </c>
      <c r="X144" s="120">
        <v>7.3870712687010478E-3</v>
      </c>
      <c r="Y144" s="120">
        <v>7.9546450484474125E-3</v>
      </c>
      <c r="Z144" s="120">
        <v>5.3235799493304738E-3</v>
      </c>
      <c r="AA144" s="120">
        <v>7.279373584387099E-3</v>
      </c>
      <c r="AB144" s="120">
        <v>2.7944669850866036E-2</v>
      </c>
      <c r="AC144" s="120">
        <v>9.1411738201714957E-3</v>
      </c>
      <c r="AD144" s="120">
        <v>7.5568860276025376E-5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39.935956847196536</v>
      </c>
      <c r="F145" s="120">
        <v>2.0306555855318034</v>
      </c>
      <c r="G145" s="120">
        <v>3.1815583376013458E-2</v>
      </c>
      <c r="H145" s="120">
        <v>1.3934564780002526E-2</v>
      </c>
      <c r="I145" s="120">
        <v>1.0585872996659638</v>
      </c>
      <c r="J145" s="120">
        <v>1.0585872996659638</v>
      </c>
      <c r="K145" s="120">
        <v>1.0585872996659638</v>
      </c>
      <c r="L145" s="120" t="s">
        <v>429</v>
      </c>
      <c r="M145" s="120">
        <v>8.5558802928154112</v>
      </c>
      <c r="N145" s="120">
        <v>1.0983931518011984E-3</v>
      </c>
      <c r="O145" s="120">
        <v>1.0607370717806677E-3</v>
      </c>
      <c r="P145" s="120">
        <v>3.7125797512323368E-4</v>
      </c>
      <c r="Q145" s="120" t="s">
        <v>429</v>
      </c>
      <c r="R145" s="120" t="s">
        <v>429</v>
      </c>
      <c r="S145" s="120" t="s">
        <v>429</v>
      </c>
      <c r="T145" s="120" t="s">
        <v>429</v>
      </c>
      <c r="U145" s="120" t="s">
        <v>429</v>
      </c>
      <c r="V145" s="120" t="s">
        <v>429</v>
      </c>
      <c r="W145" s="120">
        <v>0.70461368043458616</v>
      </c>
      <c r="X145" s="120">
        <v>4.2119394879651054E-3</v>
      </c>
      <c r="Y145" s="120">
        <v>2.5910978961452273E-2</v>
      </c>
      <c r="Z145" s="120">
        <v>2.891332276066013E-2</v>
      </c>
      <c r="AA145" s="120">
        <v>6.7050550486896189E-3</v>
      </c>
      <c r="AB145" s="120">
        <v>6.4463136816979127E-2</v>
      </c>
      <c r="AC145" s="120">
        <v>7.2031760650467944E-2</v>
      </c>
      <c r="AD145" s="120">
        <v>6.1556988233247003E-5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0.25717634686819646</v>
      </c>
      <c r="F146" s="120">
        <v>2.4153724229244045</v>
      </c>
      <c r="G146" s="120">
        <v>3.7180780136022393E-4</v>
      </c>
      <c r="H146" s="120">
        <v>1.9317880914729293E-3</v>
      </c>
      <c r="I146" s="120">
        <v>0.10456643612593994</v>
      </c>
      <c r="J146" s="120">
        <v>0.10456643612593994</v>
      </c>
      <c r="K146" s="120">
        <v>0.10456643612593994</v>
      </c>
      <c r="L146" s="120" t="s">
        <v>429</v>
      </c>
      <c r="M146" s="120">
        <v>10.168022166234524</v>
      </c>
      <c r="N146" s="120">
        <v>1.5704870062907843E-4</v>
      </c>
      <c r="O146" s="120">
        <v>3.1409740125815687E-5</v>
      </c>
      <c r="P146" s="120">
        <v>1.0993409044035488E-5</v>
      </c>
      <c r="Q146" s="120" t="s">
        <v>429</v>
      </c>
      <c r="R146" s="120" t="s">
        <v>429</v>
      </c>
      <c r="S146" s="120" t="s">
        <v>429</v>
      </c>
      <c r="T146" s="120" t="s">
        <v>429</v>
      </c>
      <c r="U146" s="120" t="s">
        <v>429</v>
      </c>
      <c r="V146" s="120" t="s">
        <v>429</v>
      </c>
      <c r="W146" s="120">
        <v>4.8685097195014316E-3</v>
      </c>
      <c r="X146" s="120">
        <v>4.299324028051311E-4</v>
      </c>
      <c r="Y146" s="120">
        <v>5.8844192905661971E-4</v>
      </c>
      <c r="Z146" s="120">
        <v>3.2158737777600294E-4</v>
      </c>
      <c r="AA146" s="120">
        <v>6.6110290790662727E-4</v>
      </c>
      <c r="AB146" s="120">
        <v>2.001064617544381E-3</v>
      </c>
      <c r="AC146" s="120">
        <v>9.7370194390028627E-4</v>
      </c>
      <c r="AD146" s="120">
        <v>1.5310729364777834E-5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1.7168889783323698</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0.65285440293107322</v>
      </c>
      <c r="J148" s="120">
        <v>1.2066419351874351</v>
      </c>
      <c r="K148" s="120">
        <v>1.6006978106386893</v>
      </c>
      <c r="L148" s="120" t="s">
        <v>429</v>
      </c>
      <c r="M148" s="120" t="s">
        <v>431</v>
      </c>
      <c r="N148" s="120">
        <v>3.9923184287102744</v>
      </c>
      <c r="O148" s="120">
        <v>1.8518698090944866E-2</v>
      </c>
      <c r="P148" s="120" t="s">
        <v>431</v>
      </c>
      <c r="Q148" s="120" t="s">
        <v>429</v>
      </c>
      <c r="R148" s="120" t="s">
        <v>429</v>
      </c>
      <c r="S148" s="120" t="s">
        <v>429</v>
      </c>
      <c r="T148" s="120" t="s">
        <v>429</v>
      </c>
      <c r="U148" s="120" t="s">
        <v>429</v>
      </c>
      <c r="V148" s="120" t="s">
        <v>429</v>
      </c>
      <c r="W148" s="120" t="s">
        <v>431</v>
      </c>
      <c r="X148" s="120">
        <v>1.7694882863853148E-3</v>
      </c>
      <c r="Y148" s="120">
        <v>1.7694882863853148E-3</v>
      </c>
      <c r="Z148" s="120">
        <v>1.7694882863853148E-3</v>
      </c>
      <c r="AA148" s="120">
        <v>1.7694882863853148E-3</v>
      </c>
      <c r="AB148" s="120">
        <v>7.0779531455412593E-3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0.36084887263464549</v>
      </c>
      <c r="J149" s="120">
        <v>0.66823865302712204</v>
      </c>
      <c r="K149" s="120">
        <v>1.3364773060542432</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190.29542261705757</v>
      </c>
      <c r="F152" s="127">
        <f t="shared" ref="F152:AD152" si="1">SUM(F$141, F$151, IF(AND(ISNUMBER(SEARCH($B$4,"AT|BE|CH|GB|IE|LT|LU|NL")),SUM(F$143:F$149)&gt;0),SUM(F$143:F$149)-SUM(F$27:F$33),0))</f>
        <v>153.26238517099702</v>
      </c>
      <c r="G152" s="127">
        <f t="shared" si="1"/>
        <v>25.882334527023932</v>
      </c>
      <c r="H152" s="127">
        <f t="shared" si="1"/>
        <v>59.462863130435984</v>
      </c>
      <c r="I152" s="127">
        <f t="shared" si="1"/>
        <v>20.973559715281809</v>
      </c>
      <c r="J152" s="127">
        <f t="shared" si="1"/>
        <v>34.054423152650124</v>
      </c>
      <c r="K152" s="127">
        <f t="shared" si="1"/>
        <v>46.429032497915628</v>
      </c>
      <c r="L152" s="127">
        <f t="shared" si="1"/>
        <v>0</v>
      </c>
      <c r="M152" s="127">
        <f t="shared" si="1"/>
        <v>594.08298510075565</v>
      </c>
      <c r="N152" s="127">
        <f t="shared" si="1"/>
        <v>18.35179127216146</v>
      </c>
      <c r="O152" s="127">
        <f t="shared" si="1"/>
        <v>1.0308767929361116</v>
      </c>
      <c r="P152" s="127">
        <f t="shared" si="1"/>
        <v>0.98903945103288837</v>
      </c>
      <c r="Q152" s="127">
        <f t="shared" si="1"/>
        <v>0</v>
      </c>
      <c r="R152" s="127">
        <f t="shared" si="1"/>
        <v>0</v>
      </c>
      <c r="S152" s="127">
        <f t="shared" si="1"/>
        <v>0</v>
      </c>
      <c r="T152" s="127">
        <f t="shared" si="1"/>
        <v>0</v>
      </c>
      <c r="U152" s="127">
        <f t="shared" si="1"/>
        <v>0</v>
      </c>
      <c r="V152" s="127">
        <f t="shared" si="1"/>
        <v>0</v>
      </c>
      <c r="W152" s="127">
        <f t="shared" si="1"/>
        <v>35.745768417754881</v>
      </c>
      <c r="X152" s="127">
        <f t="shared" si="1"/>
        <v>2.2443068668942252</v>
      </c>
      <c r="Y152" s="127">
        <f t="shared" si="1"/>
        <v>2.4625929670129203</v>
      </c>
      <c r="Z152" s="127">
        <f t="shared" si="1"/>
        <v>0.9975273382276707</v>
      </c>
      <c r="AA152" s="127">
        <f t="shared" si="1"/>
        <v>1.3008480282552641</v>
      </c>
      <c r="AB152" s="127">
        <f t="shared" si="1"/>
        <v>7.0033669550522406</v>
      </c>
      <c r="AC152" s="127">
        <f t="shared" si="1"/>
        <v>16.598122119134803</v>
      </c>
      <c r="AD152" s="127">
        <f t="shared" si="1"/>
        <v>34.931012180234255</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180.22011472420743</v>
      </c>
      <c r="F154" s="127">
        <f>SUM(F$141, F$153, -1 * IF(OR($B$6=2005,$B$6&gt;=2020),SUM(F$99:F$122),0), IF(AND(ISNUMBER(SEARCH($B$4,"AT|BE|CH|GB|IE|LT|LU|NL")),SUM(F$143:F$149)&gt;0),SUM(F$143:F$149)-SUM(F$27:F$33),0))</f>
        <v>113.81899973392242</v>
      </c>
      <c r="G154" s="127">
        <f>SUM(G$141, G$153, IF(AND(ISNUMBER(SEARCH($B$4,"AT|BE|CH|GB|IE|LT|LU|NL")),SUM(G$143:G$149)&gt;0),SUM(G$143:G$149)-SUM(G$27:G$33),0))</f>
        <v>25.882334527023932</v>
      </c>
      <c r="H154" s="127">
        <f>SUM(H$141, H$153, IF(AND(ISNUMBER(SEARCH($B$4,"AT|BE|CH|GB|IE|LT|LU|NL")),SUM(H$143:H$149)&gt;0),SUM(H$143:H$149)-SUM(H$27:H$33),0))</f>
        <v>59.462863130435984</v>
      </c>
      <c r="I154" s="127">
        <f t="shared" ref="I154:AD154" si="2">SUM(I$141, I$153, IF(AND(ISNUMBER(SEARCH($B$4,"AT|BE|CH|GB|IE|LT|LU|NL")),SUM(I$143:I$149)&gt;0),SUM(I$143:I$149)-SUM(I$27:I$33),0))</f>
        <v>20.973559715281809</v>
      </c>
      <c r="J154" s="127">
        <f t="shared" si="2"/>
        <v>34.054423152650124</v>
      </c>
      <c r="K154" s="127">
        <f t="shared" si="2"/>
        <v>46.429032497915628</v>
      </c>
      <c r="L154" s="127">
        <f t="shared" si="2"/>
        <v>0</v>
      </c>
      <c r="M154" s="127">
        <f t="shared" si="2"/>
        <v>594.08298510075565</v>
      </c>
      <c r="N154" s="127">
        <f t="shared" si="2"/>
        <v>18.35179127216146</v>
      </c>
      <c r="O154" s="127">
        <f t="shared" si="2"/>
        <v>1.0308767929361116</v>
      </c>
      <c r="P154" s="127">
        <f t="shared" si="2"/>
        <v>0.98903945103288837</v>
      </c>
      <c r="Q154" s="127">
        <f t="shared" si="2"/>
        <v>0</v>
      </c>
      <c r="R154" s="127">
        <f t="shared" si="2"/>
        <v>0</v>
      </c>
      <c r="S154" s="127">
        <f t="shared" si="2"/>
        <v>0</v>
      </c>
      <c r="T154" s="127">
        <f t="shared" si="2"/>
        <v>0</v>
      </c>
      <c r="U154" s="127">
        <f t="shared" si="2"/>
        <v>0</v>
      </c>
      <c r="V154" s="127">
        <f t="shared" si="2"/>
        <v>0</v>
      </c>
      <c r="W154" s="127">
        <f t="shared" si="2"/>
        <v>35.745768417754881</v>
      </c>
      <c r="X154" s="127">
        <f t="shared" si="2"/>
        <v>2.2443068668942252</v>
      </c>
      <c r="Y154" s="127">
        <f t="shared" si="2"/>
        <v>2.4625929670129203</v>
      </c>
      <c r="Z154" s="127">
        <f t="shared" si="2"/>
        <v>0.9975273382276707</v>
      </c>
      <c r="AA154" s="127">
        <f t="shared" si="2"/>
        <v>1.3008480282552641</v>
      </c>
      <c r="AB154" s="127">
        <f t="shared" si="2"/>
        <v>7.0033669550522406</v>
      </c>
      <c r="AC154" s="127">
        <f t="shared" si="2"/>
        <v>16.598122119134803</v>
      </c>
      <c r="AD154" s="127">
        <f t="shared" si="2"/>
        <v>34.931012180234255</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6.7879824630658234</v>
      </c>
      <c r="F157" s="130">
        <v>0.45458873947087186</v>
      </c>
      <c r="G157" s="130">
        <v>0.53583515465730913</v>
      </c>
      <c r="H157" s="130">
        <v>3.650196164212425E-3</v>
      </c>
      <c r="I157" s="130">
        <v>0.58030940071576942</v>
      </c>
      <c r="J157" s="130">
        <v>0.58030940071576942</v>
      </c>
      <c r="K157" s="130">
        <v>0.58030940071576942</v>
      </c>
      <c r="L157" s="130" t="s">
        <v>429</v>
      </c>
      <c r="M157" s="130">
        <v>0.86043468745719309</v>
      </c>
      <c r="N157" s="130">
        <v>4.6424752057261555E-4</v>
      </c>
      <c r="O157" s="130">
        <v>4.6424752057261555E-4</v>
      </c>
      <c r="P157" s="130">
        <v>1.6248663220041546E-4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23212.376028630777</v>
      </c>
      <c r="AG157" s="95"/>
      <c r="AH157" s="95"/>
      <c r="AI157" s="95"/>
      <c r="AJ157" s="95"/>
      <c r="AK157" s="95"/>
      <c r="AL157" s="92" t="s">
        <v>50</v>
      </c>
    </row>
    <row r="158" spans="1:38" s="1" customFormat="1" ht="26.25" customHeight="1" x14ac:dyDescent="0.25">
      <c r="A158" s="92" t="s">
        <v>328</v>
      </c>
      <c r="B158" s="92" t="s">
        <v>331</v>
      </c>
      <c r="C158" s="93" t="s">
        <v>332</v>
      </c>
      <c r="D158" s="94"/>
      <c r="E158" s="130">
        <v>0.19946167541607579</v>
      </c>
      <c r="F158" s="130">
        <v>1.637427687195352E-2</v>
      </c>
      <c r="G158" s="130">
        <v>1.3192055317425275E-2</v>
      </c>
      <c r="H158" s="130">
        <v>8.9866424961498225E-5</v>
      </c>
      <c r="I158" s="130">
        <v>1.4286994141622463E-2</v>
      </c>
      <c r="J158" s="130">
        <v>1.4286994141622463E-2</v>
      </c>
      <c r="K158" s="130">
        <v>1.4286994141622463E-2</v>
      </c>
      <c r="L158" s="130" t="s">
        <v>429</v>
      </c>
      <c r="M158" s="130">
        <v>5.355786832244664E-2</v>
      </c>
      <c r="N158" s="130">
        <v>1.1429595313297973E-5</v>
      </c>
      <c r="O158" s="130">
        <v>1.1429595313297973E-5</v>
      </c>
      <c r="P158" s="130">
        <v>4.0003583596542899E-6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571.47976566489854</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2021-02-10T18:42:41Z</dcterms:modified>
</cp:coreProperties>
</file>