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<sst xmlns="http://schemas.openxmlformats.org/spreadsheetml/2006/main" count="3458" uniqueCount="437">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</sst>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2001</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2001</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8.4938734274519234</v>
      </c>
      <c r="F14" s="120">
        <v>0.24045778399118659</v>
      </c>
      <c r="G14" s="120">
        <v>4.3608285853671767</v>
      </c>
      <c r="H14" s="120">
        <v>0.17122425634009747</v>
      </c>
      <c r="I14" s="120">
        <v>0.56042082851108432</v>
      </c>
      <c r="J14" s="120">
        <v>0.66217249307319515</v>
      </c>
      <c r="K14" s="120">
        <v>0.71881258749910559</v>
      </c>
      <c r="L14" s="120" t="s">
        <v>429</v>
      </c>
      <c r="M14" s="120">
        <v>2.3853128069691274</v>
      </c>
      <c r="N14" s="120">
        <v>0.93378519600923149</v>
      </c>
      <c r="O14" s="120">
        <v>7.8004859758433145E-2</v>
      </c>
      <c r="P14" s="120">
        <v>0.21424749113539951</v>
      </c>
      <c r="Q14" s="120" t="s">
        <v>429</v>
      </c>
      <c r="R14" s="120" t="s">
        <v>429</v>
      </c>
      <c r="S14" s="120" t="s">
        <v>429</v>
      </c>
      <c r="T14" s="120" t="s">
        <v>429</v>
      </c>
      <c r="U14" s="120" t="s">
        <v>429</v>
      </c>
      <c r="V14" s="120" t="s">
        <v>429</v>
      </c>
      <c r="W14" s="120">
        <v>0.52787564582541058</v>
      </c>
      <c r="X14" s="120">
        <v>5.7959547166356639E-3</v>
      </c>
      <c r="Y14" s="120">
        <v>1.2167152292160528E-3</v>
      </c>
      <c r="Z14" s="120">
        <v>1.0412966462807483E-3</v>
      </c>
      <c r="AA14" s="120">
        <v>1.6165430532652781E-3</v>
      </c>
      <c r="AB14" s="120">
        <v>9.6705096453977429E-3</v>
      </c>
      <c r="AC14" s="120">
        <v>0.25444476758211065</v>
      </c>
      <c r="AD14" s="120">
        <v>1.3593138149671697</v>
      </c>
      <c r="AE14" s="31"/>
      <c r="AF14" s="133">
        <v>19948.605441306219</v>
      </c>
      <c r="AG14" s="133">
        <v>59755.449298738691</v>
      </c>
      <c r="AH14" s="133">
        <v>63651.538761254335</v>
      </c>
      <c r="AI14" s="133">
        <v>11082.472082</v>
      </c>
      <c r="AJ14" s="133">
        <v>5585</v>
      </c>
      <c r="AK14" s="133"/>
      <c r="AL14" s="69" t="s">
        <v>50</v>
      </c>
    </row>
    <row r="15" spans="1:38" s="1" customFormat="1" ht="26.25" customHeight="1" x14ac:dyDescent="0.25">
      <c r="A15" s="49" t="s">
        <v>54</v>
      </c>
      <c r="B15" s="49" t="s">
        <v>55</v>
      </c>
      <c r="C15" s="50" t="s">
        <v>56</v>
      </c>
      <c r="D15" s="51"/>
      <c r="E15" s="120">
        <v>3.3040000000000003</v>
      </c>
      <c r="F15" s="120" t="s">
        <v>433</v>
      </c>
      <c r="G15" s="120">
        <v>3.617</v>
      </c>
      <c r="H15" s="120">
        <v>7.262876828316428E-2</v>
      </c>
      <c r="I15" s="120">
        <v>9.5371920000000013E-2</v>
      </c>
      <c r="J15" s="120">
        <v>0.11325415500000002</v>
      </c>
      <c r="K15" s="120">
        <v>0.11921490000000003</v>
      </c>
      <c r="L15" s="120" t="s">
        <v>429</v>
      </c>
      <c r="M15" s="120">
        <v>0.49099999999999999</v>
      </c>
      <c r="N15" s="120">
        <v>0.24352584325830726</v>
      </c>
      <c r="O15" s="120">
        <v>0.14464062231017943</v>
      </c>
      <c r="P15" s="120">
        <v>9.1323139107727155E-3</v>
      </c>
      <c r="Q15" s="120" t="s">
        <v>429</v>
      </c>
      <c r="R15" s="120" t="s">
        <v>429</v>
      </c>
      <c r="S15" s="120" t="s">
        <v>429</v>
      </c>
      <c r="T15" s="120" t="s">
        <v>429</v>
      </c>
      <c r="U15" s="120" t="s">
        <v>429</v>
      </c>
      <c r="V15" s="120" t="s">
        <v>429</v>
      </c>
      <c r="W15" s="120">
        <v>1.6177101981603006E-2</v>
      </c>
      <c r="X15" s="120">
        <v>1.128568840381992E-4</v>
      </c>
      <c r="Y15" s="120">
        <v>5.9468294459475628E-4</v>
      </c>
      <c r="Z15" s="120">
        <v>5.0737388265751206E-4</v>
      </c>
      <c r="AA15" s="120">
        <v>7.3571719599474245E-4</v>
      </c>
      <c r="AB15" s="120">
        <v>1.9506309072852101E-3</v>
      </c>
      <c r="AC15" s="120">
        <v>2.0303269343500542E-3</v>
      </c>
      <c r="AD15" s="120">
        <v>1.4559391783442708E-6</v>
      </c>
      <c r="AE15" s="31"/>
      <c r="AF15" s="133">
        <v>27255.111445164406</v>
      </c>
      <c r="AG15" s="133">
        <v>0</v>
      </c>
      <c r="AH15" s="133">
        <v>5655.8093715271934</v>
      </c>
      <c r="AI15" s="133">
        <v>0</v>
      </c>
      <c r="AJ15" s="133">
        <v>0</v>
      </c>
      <c r="AK15" s="133"/>
      <c r="AL15" s="69" t="s">
        <v>50</v>
      </c>
    </row>
    <row r="16" spans="1:38" s="1" customFormat="1" ht="26.25" customHeight="1" x14ac:dyDescent="0.25">
      <c r="A16" s="49" t="s">
        <v>54</v>
      </c>
      <c r="B16" s="49" t="s">
        <v>57</v>
      </c>
      <c r="C16" s="50" t="s">
        <v>58</v>
      </c>
      <c r="D16" s="51"/>
      <c r="E16" s="120">
        <v>0.66316113967533497</v>
      </c>
      <c r="F16" s="120">
        <v>2.2105371322511166E-3</v>
      </c>
      <c r="G16" s="120">
        <v>1.3263222793506702E-3</v>
      </c>
      <c r="H16" s="120">
        <v>4.4210742645022331E-3</v>
      </c>
      <c r="I16" s="120">
        <v>7.1004902849188326E-2</v>
      </c>
      <c r="J16" s="120">
        <v>7.1336483419026001E-2</v>
      </c>
      <c r="K16" s="120">
        <v>7.1557537132251103E-2</v>
      </c>
      <c r="L16" s="120" t="s">
        <v>429</v>
      </c>
      <c r="M16" s="120">
        <v>4.4210742645022345E-2</v>
      </c>
      <c r="N16" s="120">
        <v>6.6316113967533515E-6</v>
      </c>
      <c r="O16" s="120">
        <v>1.1052685661255586E-6</v>
      </c>
      <c r="P16" s="120">
        <v>4.4210742645022346E-4</v>
      </c>
      <c r="Q16" s="120" t="s">
        <v>429</v>
      </c>
      <c r="R16" s="120" t="s">
        <v>429</v>
      </c>
      <c r="S16" s="120" t="s">
        <v>429</v>
      </c>
      <c r="T16" s="120" t="s">
        <v>429</v>
      </c>
      <c r="U16" s="120" t="s">
        <v>429</v>
      </c>
      <c r="V16" s="120" t="s">
        <v>429</v>
      </c>
      <c r="W16" s="120">
        <v>8.842148529004468E-4</v>
      </c>
      <c r="X16" s="120">
        <v>9.3324858565219895E-6</v>
      </c>
      <c r="Y16" s="120">
        <v>1.3998728784782983E-5</v>
      </c>
      <c r="Z16" s="120">
        <v>1.3998728784782983E-5</v>
      </c>
      <c r="AA16" s="120">
        <v>1.3998728784782983E-5</v>
      </c>
      <c r="AB16" s="120">
        <v>5.1328672210870931E-5</v>
      </c>
      <c r="AC16" s="120">
        <v>1.7684297058008936E-4</v>
      </c>
      <c r="AD16" s="120">
        <v>7.9579336761040219E-8</v>
      </c>
      <c r="AE16" s="31"/>
      <c r="AF16" s="133">
        <v>0</v>
      </c>
      <c r="AG16" s="133">
        <v>0</v>
      </c>
      <c r="AH16" s="133">
        <v>4421.0742645022337</v>
      </c>
      <c r="AI16" s="133">
        <v>31</v>
      </c>
      <c r="AJ16" s="133">
        <v>0</v>
      </c>
      <c r="AK16" s="133"/>
      <c r="AL16" s="69" t="s">
        <v>50</v>
      </c>
    </row>
    <row r="17" spans="1:38" s="2" customFormat="1" ht="26.25" customHeight="1" x14ac:dyDescent="0.25">
      <c r="A17" s="49" t="s">
        <v>54</v>
      </c>
      <c r="B17" s="49" t="s">
        <v>59</v>
      </c>
      <c r="C17" s="50" t="s">
        <v>60</v>
      </c>
      <c r="D17" s="51"/>
      <c r="E17" s="120">
        <v>4.5023055526984841</v>
      </c>
      <c r="F17" s="120">
        <v>9.8934185194491042E-2</v>
      </c>
      <c r="G17" s="120">
        <v>4.7968949511785111</v>
      </c>
      <c r="H17" s="120">
        <v>2.2543856886150491E-2</v>
      </c>
      <c r="I17" s="120">
        <v>3.2586126111285856E-2</v>
      </c>
      <c r="J17" s="120">
        <v>3.9103351333543028E-2</v>
      </c>
      <c r="K17" s="120">
        <v>4.3448168148381136E-2</v>
      </c>
      <c r="L17" s="120" t="s">
        <v>429</v>
      </c>
      <c r="M17" s="120">
        <v>140.84670949449077</v>
      </c>
      <c r="N17" s="120">
        <v>0.18066418468592918</v>
      </c>
      <c r="O17" s="120">
        <v>4.0349524246179993E-3</v>
      </c>
      <c r="P17" s="120">
        <v>1.8915190825718949E-4</v>
      </c>
      <c r="Q17" s="120" t="s">
        <v>429</v>
      </c>
      <c r="R17" s="120" t="s">
        <v>429</v>
      </c>
      <c r="S17" s="120" t="s">
        <v>429</v>
      </c>
      <c r="T17" s="120" t="s">
        <v>429</v>
      </c>
      <c r="U17" s="120" t="s">
        <v>429</v>
      </c>
      <c r="V17" s="120" t="s">
        <v>429</v>
      </c>
      <c r="W17" s="120">
        <v>2.838334862952991E-2</v>
      </c>
      <c r="X17" s="120">
        <v>9.5259479636809562E-5</v>
      </c>
      <c r="Y17" s="120">
        <v>2.1475515088276504E-4</v>
      </c>
      <c r="Z17" s="120">
        <v>5.739381801078679E-5</v>
      </c>
      <c r="AA17" s="120">
        <v>4.6885671061532158E-5</v>
      </c>
      <c r="AB17" s="120">
        <v>4.1429411959189352E-4</v>
      </c>
      <c r="AC17" s="120">
        <v>4.8490509594033143E-3</v>
      </c>
      <c r="AD17" s="120">
        <v>6.1446327436126547E-2</v>
      </c>
      <c r="AE17" s="31"/>
      <c r="AF17" s="133">
        <v>574.76992955790081</v>
      </c>
      <c r="AG17" s="133">
        <v>2967.8968177179008</v>
      </c>
      <c r="AH17" s="133">
        <v>21009.522904025238</v>
      </c>
      <c r="AI17" s="133">
        <v>0</v>
      </c>
      <c r="AJ17" s="133">
        <v>0</v>
      </c>
      <c r="AK17" s="133"/>
      <c r="AL17" s="69" t="s">
        <v>50</v>
      </c>
    </row>
    <row r="18" spans="1:38" s="2" customFormat="1" ht="26.25" customHeight="1" x14ac:dyDescent="0.25">
      <c r="A18" s="49" t="s">
        <v>54</v>
      </c>
      <c r="B18" s="49" t="s">
        <v>61</v>
      </c>
      <c r="C18" s="50" t="s">
        <v>62</v>
      </c>
      <c r="D18" s="51"/>
      <c r="E18" s="120">
        <v>0.19066491677002539</v>
      </c>
      <c r="F18" s="120">
        <v>3.7391541514241321E-3</v>
      </c>
      <c r="G18" s="120">
        <v>0.12951535426954949</v>
      </c>
      <c r="H18" s="120">
        <v>4.1849161214587271E-3</v>
      </c>
      <c r="I18" s="120">
        <v>7.470620180978025E-3</v>
      </c>
      <c r="J18" s="120">
        <v>8.96474421717363E-3</v>
      </c>
      <c r="K18" s="120">
        <v>9.9608269079707011E-3</v>
      </c>
      <c r="L18" s="120" t="s">
        <v>429</v>
      </c>
      <c r="M18" s="120">
        <v>3.4779072683051755E-2</v>
      </c>
      <c r="N18" s="120">
        <v>1.0564200240354444E-3</v>
      </c>
      <c r="O18" s="120">
        <v>1.81543390251139E-3</v>
      </c>
      <c r="P18" s="120">
        <v>3.8970685594241251E-4</v>
      </c>
      <c r="Q18" s="120" t="s">
        <v>429</v>
      </c>
      <c r="R18" s="120" t="s">
        <v>429</v>
      </c>
      <c r="S18" s="120" t="s">
        <v>429</v>
      </c>
      <c r="T18" s="120" t="s">
        <v>429</v>
      </c>
      <c r="U18" s="120" t="s">
        <v>429</v>
      </c>
      <c r="V18" s="120" t="s">
        <v>429</v>
      </c>
      <c r="W18" s="120">
        <v>3.3051948260634276E-2</v>
      </c>
      <c r="X18" s="120">
        <v>6.9983572108016584E-5</v>
      </c>
      <c r="Y18" s="120">
        <v>1.6042351294206827E-4</v>
      </c>
      <c r="Z18" s="120">
        <v>4.0493644998287114E-5</v>
      </c>
      <c r="AA18" s="120">
        <v>3.2599266613973558E-5</v>
      </c>
      <c r="AB18" s="120">
        <v>3.0349999666234552E-4</v>
      </c>
      <c r="AC18" s="120">
        <v>7.9443778562586812E-4</v>
      </c>
      <c r="AD18" s="120">
        <v>1.9964737358553128E-2</v>
      </c>
      <c r="AE18" s="31"/>
      <c r="AF18" s="133">
        <v>719.10314806074928</v>
      </c>
      <c r="AG18" s="133">
        <v>95.604262430786449</v>
      </c>
      <c r="AH18" s="133">
        <v>2595.6142267426703</v>
      </c>
      <c r="AI18" s="133">
        <v>0</v>
      </c>
      <c r="AJ18" s="133">
        <v>0</v>
      </c>
      <c r="AK18" s="133"/>
      <c r="AL18" s="69" t="s">
        <v>50</v>
      </c>
    </row>
    <row r="19" spans="1:38" s="2" customFormat="1" ht="26.25" customHeight="1" x14ac:dyDescent="0.25">
      <c r="A19" s="49" t="s">
        <v>54</v>
      </c>
      <c r="B19" s="49" t="s">
        <v>63</v>
      </c>
      <c r="C19" s="50" t="s">
        <v>64</v>
      </c>
      <c r="D19" s="51"/>
      <c r="E19" s="120">
        <v>1.3533866760097999</v>
      </c>
      <c r="F19" s="120">
        <v>5.7657354562545407E-2</v>
      </c>
      <c r="G19" s="120">
        <v>0.50570195809755458</v>
      </c>
      <c r="H19" s="120">
        <v>2.647606393048306E-2</v>
      </c>
      <c r="I19" s="120">
        <v>0.16872095563177233</v>
      </c>
      <c r="J19" s="120">
        <v>0.20233351635947552</v>
      </c>
      <c r="K19" s="120">
        <v>0.22474542898855523</v>
      </c>
      <c r="L19" s="120" t="s">
        <v>429</v>
      </c>
      <c r="M19" s="120">
        <v>0.59852921804143189</v>
      </c>
      <c r="N19" s="120">
        <v>0.25099840474724155</v>
      </c>
      <c r="O19" s="120">
        <v>1.0474482741274153E-2</v>
      </c>
      <c r="P19" s="120">
        <v>9.8865139342742738E-3</v>
      </c>
      <c r="Q19" s="120" t="s">
        <v>429</v>
      </c>
      <c r="R19" s="120" t="s">
        <v>429</v>
      </c>
      <c r="S19" s="120" t="s">
        <v>429</v>
      </c>
      <c r="T19" s="120" t="s">
        <v>429</v>
      </c>
      <c r="U19" s="120" t="s">
        <v>429</v>
      </c>
      <c r="V19" s="120" t="s">
        <v>429</v>
      </c>
      <c r="W19" s="120">
        <v>0.48159624003427376</v>
      </c>
      <c r="X19" s="120">
        <v>4.6991143830221434E-3</v>
      </c>
      <c r="Y19" s="120">
        <v>8.0213917350478742E-3</v>
      </c>
      <c r="Z19" s="120">
        <v>3.4315624830823419E-3</v>
      </c>
      <c r="AA19" s="120">
        <v>3.5145712367201259E-3</v>
      </c>
      <c r="AB19" s="120">
        <v>1.9666639837872486E-2</v>
      </c>
      <c r="AC19" s="120">
        <v>6.9257479349617831E-2</v>
      </c>
      <c r="AD19" s="120">
        <v>0.46814480928816654</v>
      </c>
      <c r="AE19" s="31"/>
      <c r="AF19" s="133">
        <v>1195.7326254191887</v>
      </c>
      <c r="AG19" s="133">
        <v>2648.702428294876</v>
      </c>
      <c r="AH19" s="133">
        <v>15465.216133065403</v>
      </c>
      <c r="AI19" s="133">
        <v>1839.8558024767158</v>
      </c>
      <c r="AJ19" s="133">
        <v>2814.7861619999999</v>
      </c>
      <c r="AK19" s="133"/>
      <c r="AL19" s="69" t="s">
        <v>50</v>
      </c>
    </row>
    <row r="20" spans="1:38" s="2" customFormat="1" ht="26.25" customHeight="1" x14ac:dyDescent="0.25">
      <c r="A20" s="49" t="s">
        <v>54</v>
      </c>
      <c r="B20" s="49" t="s">
        <v>65</v>
      </c>
      <c r="C20" s="50" t="s">
        <v>66</v>
      </c>
      <c r="D20" s="51"/>
      <c r="E20" s="120">
        <v>5.2983739090222759</v>
      </c>
      <c r="F20" s="120">
        <v>0.23654332157372401</v>
      </c>
      <c r="G20" s="120">
        <v>1.1030000000000002</v>
      </c>
      <c r="H20" s="120">
        <v>7.9526694624155611E-2</v>
      </c>
      <c r="I20" s="120">
        <v>0.23934937960730807</v>
      </c>
      <c r="J20" s="120">
        <v>0.29110059681969896</v>
      </c>
      <c r="K20" s="120">
        <v>0.32344510757744332</v>
      </c>
      <c r="L20" s="120" t="s">
        <v>429</v>
      </c>
      <c r="M20" s="120">
        <v>1.8852237079797904</v>
      </c>
      <c r="N20" s="120">
        <v>0.7074170690990067</v>
      </c>
      <c r="O20" s="120">
        <v>7.9963070230478606E-2</v>
      </c>
      <c r="P20" s="120">
        <v>6.5093813178312615E-2</v>
      </c>
      <c r="Q20" s="120" t="s">
        <v>429</v>
      </c>
      <c r="R20" s="120" t="s">
        <v>429</v>
      </c>
      <c r="S20" s="120" t="s">
        <v>429</v>
      </c>
      <c r="T20" s="120" t="s">
        <v>429</v>
      </c>
      <c r="U20" s="120" t="s">
        <v>429</v>
      </c>
      <c r="V20" s="120" t="s">
        <v>429</v>
      </c>
      <c r="W20" s="120">
        <v>0.61736422087942122</v>
      </c>
      <c r="X20" s="120">
        <v>7.8824473653818386E-4</v>
      </c>
      <c r="Y20" s="120">
        <v>1.817952999599562E-3</v>
      </c>
      <c r="Z20" s="120">
        <v>6.1547119786038891E-4</v>
      </c>
      <c r="AA20" s="120">
        <v>5.5111241582054985E-4</v>
      </c>
      <c r="AB20" s="120">
        <v>3.7727813498186851E-3</v>
      </c>
      <c r="AC20" s="120">
        <v>0.12347284417588422</v>
      </c>
      <c r="AD20" s="120">
        <v>0.84723376846898557</v>
      </c>
      <c r="AE20" s="31"/>
      <c r="AF20" s="133">
        <v>2301.1151239898909</v>
      </c>
      <c r="AG20" s="133">
        <v>4019.2295444302144</v>
      </c>
      <c r="AH20" s="133">
        <v>30331.517124320082</v>
      </c>
      <c r="AI20" s="133">
        <v>31831.162749417719</v>
      </c>
      <c r="AJ20" s="133">
        <v>113</v>
      </c>
      <c r="AK20" s="133"/>
      <c r="AL20" s="69" t="s">
        <v>50</v>
      </c>
    </row>
    <row r="21" spans="1:38" s="2" customFormat="1" ht="26.25" customHeight="1" x14ac:dyDescent="0.25">
      <c r="A21" s="49" t="s">
        <v>54</v>
      </c>
      <c r="B21" s="49" t="s">
        <v>67</v>
      </c>
      <c r="C21" s="50" t="s">
        <v>68</v>
      </c>
      <c r="D21" s="51"/>
      <c r="E21" s="120">
        <v>0.87190201109221643</v>
      </c>
      <c r="F21" s="120">
        <v>1.7798064253421661E-2</v>
      </c>
      <c r="G21" s="120">
        <v>0.35065578743633291</v>
      </c>
      <c r="H21" s="120">
        <v>2.1531533001839742E-2</v>
      </c>
      <c r="I21" s="120">
        <v>3.6245209951241482E-2</v>
      </c>
      <c r="J21" s="120">
        <v>4.3491255941489775E-2</v>
      </c>
      <c r="K21" s="120">
        <v>4.8321953268321977E-2</v>
      </c>
      <c r="L21" s="120" t="s">
        <v>429</v>
      </c>
      <c r="M21" s="120">
        <v>0.14180790127833792</v>
      </c>
      <c r="N21" s="120">
        <v>6.487798178438235E-3</v>
      </c>
      <c r="O21" s="120">
        <v>8.2664519855955745E-4</v>
      </c>
      <c r="P21" s="120">
        <v>5.6963295265212183E-4</v>
      </c>
      <c r="Q21" s="120" t="s">
        <v>429</v>
      </c>
      <c r="R21" s="120" t="s">
        <v>429</v>
      </c>
      <c r="S21" s="120" t="s">
        <v>429</v>
      </c>
      <c r="T21" s="120" t="s">
        <v>429</v>
      </c>
      <c r="U21" s="120" t="s">
        <v>429</v>
      </c>
      <c r="V21" s="120" t="s">
        <v>429</v>
      </c>
      <c r="W21" s="120">
        <v>3.7237801221661641E-2</v>
      </c>
      <c r="X21" s="120">
        <v>3.7127591272278186E-4</v>
      </c>
      <c r="Y21" s="120">
        <v>9.3851411645524128E-4</v>
      </c>
      <c r="Z21" s="120">
        <v>2.1027841786879577E-4</v>
      </c>
      <c r="AA21" s="120">
        <v>1.7180591651569125E-4</v>
      </c>
      <c r="AB21" s="120">
        <v>1.6918743635625103E-3</v>
      </c>
      <c r="AC21" s="120">
        <v>5.2167114010622751E-3</v>
      </c>
      <c r="AD21" s="120">
        <v>3.9079930981778505E-2</v>
      </c>
      <c r="AE21" s="31"/>
      <c r="AF21" s="133">
        <v>3125.9276153844326</v>
      </c>
      <c r="AG21" s="133">
        <v>118.08392575552908</v>
      </c>
      <c r="AH21" s="133">
        <v>12220.660632828738</v>
      </c>
      <c r="AI21" s="133">
        <v>271.90000000000003</v>
      </c>
      <c r="AJ21" s="133">
        <v>0</v>
      </c>
      <c r="AK21" s="133"/>
      <c r="AL21" s="69" t="s">
        <v>50</v>
      </c>
    </row>
    <row r="22" spans="1:38" s="2" customFormat="1" ht="26.25" customHeight="1" x14ac:dyDescent="0.25">
      <c r="A22" s="49" t="s">
        <v>54</v>
      </c>
      <c r="B22" s="52" t="s">
        <v>69</v>
      </c>
      <c r="C22" s="50" t="s">
        <v>70</v>
      </c>
      <c r="D22" s="51"/>
      <c r="E22" s="120">
        <v>7.544468422704572</v>
      </c>
      <c r="F22" s="120">
        <v>0.26482143832506677</v>
      </c>
      <c r="G22" s="120">
        <v>0.85446501074118786</v>
      </c>
      <c r="H22" s="120">
        <v>0.12336109730432594</v>
      </c>
      <c r="I22" s="120">
        <v>3.4532513329560824E-2</v>
      </c>
      <c r="J22" s="120">
        <v>4.1439015995472991E-2</v>
      </c>
      <c r="K22" s="120">
        <v>4.6043351106081098E-2</v>
      </c>
      <c r="L22" s="120" t="s">
        <v>429</v>
      </c>
      <c r="M22" s="120">
        <v>7.7581459412432796</v>
      </c>
      <c r="N22" s="120">
        <v>0.30865300924102712</v>
      </c>
      <c r="O22" s="120">
        <v>2.6054928380108314E-2</v>
      </c>
      <c r="P22" s="120">
        <v>0.13593202752581623</v>
      </c>
      <c r="Q22" s="120" t="s">
        <v>429</v>
      </c>
      <c r="R22" s="120" t="s">
        <v>429</v>
      </c>
      <c r="S22" s="120" t="s">
        <v>429</v>
      </c>
      <c r="T22" s="120" t="s">
        <v>429</v>
      </c>
      <c r="U22" s="120" t="s">
        <v>429</v>
      </c>
      <c r="V22" s="120" t="s">
        <v>429</v>
      </c>
      <c r="W22" s="120">
        <v>0.33680387951084345</v>
      </c>
      <c r="X22" s="120">
        <v>4.6160994514605916E-4</v>
      </c>
      <c r="Y22" s="120">
        <v>1.9981579838398342E-3</v>
      </c>
      <c r="Z22" s="120">
        <v>5.3929491315276223E-4</v>
      </c>
      <c r="AA22" s="120">
        <v>3.2452165591215443E-4</v>
      </c>
      <c r="AB22" s="120">
        <v>3.3235844980508103E-3</v>
      </c>
      <c r="AC22" s="120">
        <v>6.4799200609445801E-2</v>
      </c>
      <c r="AD22" s="120">
        <v>0.37123130565841378</v>
      </c>
      <c r="AE22" s="31"/>
      <c r="AF22" s="133">
        <v>1934.0379870530635</v>
      </c>
      <c r="AG22" s="133">
        <v>4888.3375456882586</v>
      </c>
      <c r="AH22" s="133">
        <v>11966.275132138715</v>
      </c>
      <c r="AI22" s="133">
        <v>0</v>
      </c>
      <c r="AJ22" s="133">
        <v>4545</v>
      </c>
      <c r="AK22" s="133"/>
      <c r="AL22" s="69" t="s">
        <v>50</v>
      </c>
    </row>
    <row r="23" spans="1:38" s="2" customFormat="1" ht="26.25" customHeight="1" x14ac:dyDescent="0.25">
      <c r="A23" s="49" t="s">
        <v>71</v>
      </c>
      <c r="B23" s="52" t="s">
        <v>394</v>
      </c>
      <c r="C23" s="50" t="s">
        <v>390</v>
      </c>
      <c r="D23" s="53"/>
      <c r="E23" s="120">
        <v>7.2068757490621635</v>
      </c>
      <c r="F23" s="120">
        <v>0.86100304805328742</v>
      </c>
      <c r="G23" s="120">
        <v>0.11373821218167054</v>
      </c>
      <c r="H23" s="120">
        <v>1.9086383540520883E-3</v>
      </c>
      <c r="I23" s="120">
        <v>0.7300891463714273</v>
      </c>
      <c r="J23" s="120">
        <v>0.7300891463714273</v>
      </c>
      <c r="K23" s="120">
        <v>0.7300891463714273</v>
      </c>
      <c r="L23" s="120" t="s">
        <v>429</v>
      </c>
      <c r="M23" s="120">
        <v>6.9678416920313104</v>
      </c>
      <c r="N23" s="120">
        <v>1.4773030270798869E-4</v>
      </c>
      <c r="O23" s="120">
        <v>1.3959558406214477E-4</v>
      </c>
      <c r="P23" s="120">
        <v>4.8858454421750655E-5</v>
      </c>
      <c r="Q23" s="120" t="s">
        <v>429</v>
      </c>
      <c r="R23" s="120" t="s">
        <v>429</v>
      </c>
      <c r="S23" s="120" t="s">
        <v>429</v>
      </c>
      <c r="T23" s="120" t="s">
        <v>429</v>
      </c>
      <c r="U23" s="120" t="s">
        <v>429</v>
      </c>
      <c r="V23" s="120" t="s">
        <v>429</v>
      </c>
      <c r="W23" s="120">
        <v>4.250698693154828E-2</v>
      </c>
      <c r="X23" s="120">
        <v>3.2539027403698821E-3</v>
      </c>
      <c r="Y23" s="120">
        <v>1.8023582274348443E-2</v>
      </c>
      <c r="Z23" s="120">
        <v>1.9622060907292359E-2</v>
      </c>
      <c r="AA23" s="120">
        <v>5.2556271307421468E-3</v>
      </c>
      <c r="AB23" s="120">
        <v>4.6155173052752831E-2</v>
      </c>
      <c r="AC23" s="120">
        <v>8.5013973863096587E-3</v>
      </c>
      <c r="AD23" s="120">
        <v>7.0607800124898859E-6</v>
      </c>
      <c r="AE23" s="31"/>
      <c r="AF23" s="133">
        <v>6979.7792031072368</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3.0215191590601709</v>
      </c>
      <c r="F24" s="120">
        <v>7.6362075473195984E-2</v>
      </c>
      <c r="G24" s="120">
        <v>1.3497517004515067</v>
      </c>
      <c r="H24" s="120">
        <v>8.0704052619131661E-2</v>
      </c>
      <c r="I24" s="120">
        <v>0.42209443695311027</v>
      </c>
      <c r="J24" s="120">
        <v>0.50651332434373242</v>
      </c>
      <c r="K24" s="120">
        <v>0.56279258260414711</v>
      </c>
      <c r="L24" s="120" t="s">
        <v>429</v>
      </c>
      <c r="M24" s="120">
        <v>1.2947790418374459</v>
      </c>
      <c r="N24" s="120">
        <v>0.24080339989832433</v>
      </c>
      <c r="O24" s="120">
        <v>2.2337197872956495E-2</v>
      </c>
      <c r="P24" s="120">
        <v>1.1674269693295826E-2</v>
      </c>
      <c r="Q24" s="120" t="s">
        <v>429</v>
      </c>
      <c r="R24" s="120" t="s">
        <v>429</v>
      </c>
      <c r="S24" s="120" t="s">
        <v>429</v>
      </c>
      <c r="T24" s="120" t="s">
        <v>429</v>
      </c>
      <c r="U24" s="120" t="s">
        <v>429</v>
      </c>
      <c r="V24" s="120" t="s">
        <v>429</v>
      </c>
      <c r="W24" s="120">
        <v>0.77826570818634322</v>
      </c>
      <c r="X24" s="120">
        <v>8.3218943575613866E-3</v>
      </c>
      <c r="Y24" s="120">
        <v>1.4523892984217605E-2</v>
      </c>
      <c r="Z24" s="120">
        <v>4.5203081005199082E-3</v>
      </c>
      <c r="AA24" s="120">
        <v>3.8513576129386327E-3</v>
      </c>
      <c r="AB24" s="120">
        <v>3.1217453055237532E-2</v>
      </c>
      <c r="AC24" s="120">
        <v>0.12121764698692029</v>
      </c>
      <c r="AD24" s="120">
        <v>9.2283837161796597E-2</v>
      </c>
      <c r="AE24" s="31"/>
      <c r="AF24" s="133">
        <v>9116.3567133793331</v>
      </c>
      <c r="AG24" s="133">
        <v>69.902217385871324</v>
      </c>
      <c r="AH24" s="133">
        <v>17290.658119824679</v>
      </c>
      <c r="AI24" s="133">
        <v>8377.3152730589554</v>
      </c>
      <c r="AJ24" s="133">
        <v>804.21383800000012</v>
      </c>
      <c r="AK24" s="133"/>
      <c r="AL24" s="69" t="s">
        <v>50</v>
      </c>
    </row>
    <row r="25" spans="1:38" s="2" customFormat="1" ht="26.25" customHeight="1" x14ac:dyDescent="0.25">
      <c r="A25" s="49" t="s">
        <v>74</v>
      </c>
      <c r="B25" s="52" t="s">
        <v>75</v>
      </c>
      <c r="C25" s="28" t="s">
        <v>76</v>
      </c>
      <c r="D25" s="51"/>
      <c r="E25" s="120">
        <v>0.74748361459344848</v>
      </c>
      <c r="F25" s="120">
        <v>0.27843881449242935</v>
      </c>
      <c r="G25" s="120">
        <v>6.332811693268238E-2</v>
      </c>
      <c r="H25" s="120">
        <v>4.3140142542963703E-4</v>
      </c>
      <c r="I25" s="120">
        <v>6.8584342154941899E-2</v>
      </c>
      <c r="J25" s="120">
        <v>6.8584342154941899E-2</v>
      </c>
      <c r="K25" s="120">
        <v>6.8584342154941899E-2</v>
      </c>
      <c r="L25" s="120" t="s">
        <v>429</v>
      </c>
      <c r="M25" s="120">
        <v>0.99130599897104865</v>
      </c>
      <c r="N25" s="120">
        <v>5.4867473723953513E-5</v>
      </c>
      <c r="O25" s="120">
        <v>5.4867473723953513E-5</v>
      </c>
      <c r="P25" s="120">
        <v>1.9203615803383728E-5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2743.3736861976754</v>
      </c>
      <c r="AG25" s="133"/>
      <c r="AH25" s="133"/>
      <c r="AI25" s="133"/>
      <c r="AJ25" s="133"/>
      <c r="AK25" s="133"/>
      <c r="AL25" s="69" t="s">
        <v>50</v>
      </c>
    </row>
    <row r="26" spans="1:38" s="2" customFormat="1" ht="26.25" customHeight="1" x14ac:dyDescent="0.25">
      <c r="A26" s="49" t="s">
        <v>74</v>
      </c>
      <c r="B26" s="49" t="s">
        <v>77</v>
      </c>
      <c r="C26" s="50" t="s">
        <v>78</v>
      </c>
      <c r="D26" s="51"/>
      <c r="E26" s="120">
        <v>6.0302948262482101E-2</v>
      </c>
      <c r="F26" s="120">
        <v>7.2265976900266399E-2</v>
      </c>
      <c r="G26" s="120">
        <v>6.8779820023279316E-3</v>
      </c>
      <c r="H26" s="120">
        <v>8.9685497520430147E-5</v>
      </c>
      <c r="I26" s="120">
        <v>5.6958650113542938E-3</v>
      </c>
      <c r="J26" s="120">
        <v>5.6958650113542938E-3</v>
      </c>
      <c r="K26" s="120">
        <v>5.6958650113542938E-3</v>
      </c>
      <c r="L26" s="120" t="s">
        <v>429</v>
      </c>
      <c r="M26" s="120">
        <v>2.2857504787184109</v>
      </c>
      <c r="N26" s="120">
        <v>1.2064329860616874E-5</v>
      </c>
      <c r="O26" s="120">
        <v>5.8852040568856478E-6</v>
      </c>
      <c r="P26" s="120">
        <v>2.0598214199099769E-6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294.26020284428239</v>
      </c>
      <c r="AG26" s="133"/>
      <c r="AH26" s="133"/>
      <c r="AI26" s="133"/>
      <c r="AJ26" s="133"/>
      <c r="AK26" s="133"/>
      <c r="AL26" s="69" t="s">
        <v>50</v>
      </c>
    </row>
    <row r="27" spans="1:38" s="2" customFormat="1" ht="26.25" customHeight="1" x14ac:dyDescent="0.25">
      <c r="A27" s="49" t="s">
        <v>79</v>
      </c>
      <c r="B27" s="49" t="s">
        <v>80</v>
      </c>
      <c r="C27" s="50" t="s">
        <v>81</v>
      </c>
      <c r="D27" s="51"/>
      <c r="E27" s="120">
        <v>44.28797738186578</v>
      </c>
      <c r="F27" s="120">
        <v>16.155053665165337</v>
      </c>
      <c r="G27" s="120">
        <v>0.84522084885219373</v>
      </c>
      <c r="H27" s="120">
        <v>2.5322803318895617</v>
      </c>
      <c r="I27" s="120">
        <v>2.7874535896102115</v>
      </c>
      <c r="J27" s="120">
        <v>2.7874535896102115</v>
      </c>
      <c r="K27" s="120">
        <v>2.7874535896102115</v>
      </c>
      <c r="L27" s="120" t="s">
        <v>429</v>
      </c>
      <c r="M27" s="120">
        <v>128.82087206990826</v>
      </c>
      <c r="N27" s="120">
        <v>8.993178559047221E-3</v>
      </c>
      <c r="O27" s="120">
        <v>2.8099452008160247E-3</v>
      </c>
      <c r="P27" s="120">
        <v>9.8348082028560844E-4</v>
      </c>
      <c r="Q27" s="120" t="s">
        <v>429</v>
      </c>
      <c r="R27" s="120" t="s">
        <v>429</v>
      </c>
      <c r="S27" s="120" t="s">
        <v>429</v>
      </c>
      <c r="T27" s="120" t="s">
        <v>429</v>
      </c>
      <c r="U27" s="120" t="s">
        <v>429</v>
      </c>
      <c r="V27" s="120" t="s">
        <v>429</v>
      </c>
      <c r="W27" s="120">
        <v>0.66199350873350682</v>
      </c>
      <c r="X27" s="120">
        <v>4.8575077213979009E-2</v>
      </c>
      <c r="Y27" s="120">
        <v>5.5366873812249008E-2</v>
      </c>
      <c r="Z27" s="120">
        <v>3.9948880047600444E-2</v>
      </c>
      <c r="AA27" s="120">
        <v>5.0492329259266423E-2</v>
      </c>
      <c r="AB27" s="120">
        <v>0.19438316033309488</v>
      </c>
      <c r="AC27" s="120">
        <v>0.1323987017467014</v>
      </c>
      <c r="AD27" s="120">
        <v>4.7936970611589405E-4</v>
      </c>
      <c r="AE27" s="31"/>
      <c r="AF27" s="133">
        <v>141203.36159178524</v>
      </c>
      <c r="AG27" s="133"/>
      <c r="AH27" s="133">
        <v>0</v>
      </c>
      <c r="AI27" s="133">
        <v>0</v>
      </c>
      <c r="AJ27" s="133"/>
      <c r="AK27" s="133"/>
      <c r="AL27" s="69" t="s">
        <v>50</v>
      </c>
    </row>
    <row r="28" spans="1:38" s="2" customFormat="1" ht="26.25" customHeight="1" x14ac:dyDescent="0.25">
      <c r="A28" s="49" t="s">
        <v>79</v>
      </c>
      <c r="B28" s="49" t="s">
        <v>82</v>
      </c>
      <c r="C28" s="50" t="s">
        <v>83</v>
      </c>
      <c r="D28" s="51"/>
      <c r="E28" s="120">
        <v>8.4222257389473132</v>
      </c>
      <c r="F28" s="120">
        <v>0.67346086891568768</v>
      </c>
      <c r="G28" s="120">
        <v>0.26498417279087444</v>
      </c>
      <c r="H28" s="120">
        <v>2.6561700507481724E-2</v>
      </c>
      <c r="I28" s="120">
        <v>0.99757916106486999</v>
      </c>
      <c r="J28" s="120">
        <v>0.99757916106486999</v>
      </c>
      <c r="K28" s="120">
        <v>0.99757916106486999</v>
      </c>
      <c r="L28" s="120" t="s">
        <v>429</v>
      </c>
      <c r="M28" s="120">
        <v>14.513877025087575</v>
      </c>
      <c r="N28" s="120">
        <v>4.3827466939766143E-4</v>
      </c>
      <c r="O28" s="120">
        <v>3.655067224960146E-4</v>
      </c>
      <c r="P28" s="120">
        <v>1.2792735287360513E-4</v>
      </c>
      <c r="Q28" s="120" t="s">
        <v>429</v>
      </c>
      <c r="R28" s="120" t="s">
        <v>429</v>
      </c>
      <c r="S28" s="120" t="s">
        <v>429</v>
      </c>
      <c r="T28" s="120" t="s">
        <v>429</v>
      </c>
      <c r="U28" s="120" t="s">
        <v>429</v>
      </c>
      <c r="V28" s="120" t="s">
        <v>429</v>
      </c>
      <c r="W28" s="120">
        <v>5.4380188363180183E-2</v>
      </c>
      <c r="X28" s="120">
        <v>1.0314105051456312E-2</v>
      </c>
      <c r="Y28" s="120">
        <v>1.1632117220761812E-2</v>
      </c>
      <c r="Z28" s="120">
        <v>9.1691363374843786E-3</v>
      </c>
      <c r="AA28" s="120">
        <v>9.6512778453354299E-3</v>
      </c>
      <c r="AB28" s="120">
        <v>4.0766636455037933E-2</v>
      </c>
      <c r="AC28" s="120">
        <v>1.0876037672636034E-2</v>
      </c>
      <c r="AD28" s="120">
        <v>6.9954776972566365E-5</v>
      </c>
      <c r="AE28" s="31"/>
      <c r="AF28" s="133">
        <v>18283.653584425996</v>
      </c>
      <c r="AG28" s="133"/>
      <c r="AH28" s="133">
        <v>0</v>
      </c>
      <c r="AI28" s="133">
        <v>0</v>
      </c>
      <c r="AJ28" s="133"/>
      <c r="AK28" s="133"/>
      <c r="AL28" s="69" t="s">
        <v>50</v>
      </c>
    </row>
    <row r="29" spans="1:38" s="2" customFormat="1" ht="26.25" customHeight="1" x14ac:dyDescent="0.25">
      <c r="A29" s="49" t="s">
        <v>79</v>
      </c>
      <c r="B29" s="49" t="s">
        <v>84</v>
      </c>
      <c r="C29" s="50" t="s">
        <v>85</v>
      </c>
      <c r="D29" s="51"/>
      <c r="E29" s="120">
        <v>80.178549328137791</v>
      </c>
      <c r="F29" s="120">
        <v>4.1123111665310397</v>
      </c>
      <c r="G29" s="120">
        <v>1.2686842130096589</v>
      </c>
      <c r="H29" s="120">
        <v>2.2566267192526069E-2</v>
      </c>
      <c r="I29" s="120">
        <v>2.3203566577161472</v>
      </c>
      <c r="J29" s="120">
        <v>2.3203566577161472</v>
      </c>
      <c r="K29" s="120">
        <v>2.3203566577161472</v>
      </c>
      <c r="L29" s="120" t="s">
        <v>429</v>
      </c>
      <c r="M29" s="120">
        <v>14.991147148133782</v>
      </c>
      <c r="N29" s="120">
        <v>2.0354072935890649E-3</v>
      </c>
      <c r="O29" s="120">
        <v>1.965840893393027E-3</v>
      </c>
      <c r="P29" s="120">
        <v>6.8804431268755962E-4</v>
      </c>
      <c r="Q29" s="120" t="s">
        <v>429</v>
      </c>
      <c r="R29" s="120" t="s">
        <v>429</v>
      </c>
      <c r="S29" s="120" t="s">
        <v>429</v>
      </c>
      <c r="T29" s="120" t="s">
        <v>429</v>
      </c>
      <c r="U29" s="120" t="s">
        <v>429</v>
      </c>
      <c r="V29" s="120" t="s">
        <v>429</v>
      </c>
      <c r="W29" s="120">
        <v>0.57618988069785271</v>
      </c>
      <c r="X29" s="120">
        <v>7.1542616161223201E-3</v>
      </c>
      <c r="Y29" s="120">
        <v>4.3077590799934784E-2</v>
      </c>
      <c r="Z29" s="120">
        <v>4.8060586685407233E-2</v>
      </c>
      <c r="AA29" s="120">
        <v>1.1157183499113215E-2</v>
      </c>
      <c r="AB29" s="120">
        <v>0.10944962260057756</v>
      </c>
      <c r="AC29" s="120">
        <v>0.11523797613957057</v>
      </c>
      <c r="AD29" s="120">
        <v>1.0192225552013907E-4</v>
      </c>
      <c r="AE29" s="31"/>
      <c r="AF29" s="133">
        <v>98299.993472162794</v>
      </c>
      <c r="AG29" s="133"/>
      <c r="AH29" s="133">
        <v>0</v>
      </c>
      <c r="AI29" s="133">
        <v>0</v>
      </c>
      <c r="AJ29" s="133"/>
      <c r="AK29" s="133"/>
      <c r="AL29" s="69" t="s">
        <v>50</v>
      </c>
    </row>
    <row r="30" spans="1:38" s="2" customFormat="1" ht="26.25" customHeight="1" x14ac:dyDescent="0.25">
      <c r="A30" s="49" t="s">
        <v>79</v>
      </c>
      <c r="B30" s="49" t="s">
        <v>86</v>
      </c>
      <c r="C30" s="50" t="s">
        <v>87</v>
      </c>
      <c r="D30" s="51"/>
      <c r="E30" s="120">
        <v>0.22252127184668272</v>
      </c>
      <c r="F30" s="120">
        <v>2.5893290534115643</v>
      </c>
      <c r="G30" s="120">
        <v>1.2782460749001909E-3</v>
      </c>
      <c r="H30" s="120">
        <v>1.7227588794229726E-3</v>
      </c>
      <c r="I30" s="120">
        <v>0.10678333997975827</v>
      </c>
      <c r="J30" s="120">
        <v>0.10678333997975827</v>
      </c>
      <c r="K30" s="120">
        <v>0.10678333997975827</v>
      </c>
      <c r="L30" s="120" t="s">
        <v>429</v>
      </c>
      <c r="M30" s="120">
        <v>10.09599293778342</v>
      </c>
      <c r="N30" s="120">
        <v>1.4147665754370969E-4</v>
      </c>
      <c r="O30" s="120">
        <v>2.8295331508741939E-5</v>
      </c>
      <c r="P30" s="120">
        <v>9.9033660280596785E-6</v>
      </c>
      <c r="Q30" s="120" t="s">
        <v>429</v>
      </c>
      <c r="R30" s="120" t="s">
        <v>429</v>
      </c>
      <c r="S30" s="120" t="s">
        <v>429</v>
      </c>
      <c r="T30" s="120" t="s">
        <v>429</v>
      </c>
      <c r="U30" s="120" t="s">
        <v>429</v>
      </c>
      <c r="V30" s="120" t="s">
        <v>429</v>
      </c>
      <c r="W30" s="120">
        <v>4.3857763838550008E-3</v>
      </c>
      <c r="X30" s="120">
        <v>4.2342679896792672E-4</v>
      </c>
      <c r="Y30" s="120">
        <v>6.3451143546893677E-4</v>
      </c>
      <c r="Z30" s="120">
        <v>3.0216937475937628E-4</v>
      </c>
      <c r="AA30" s="120">
        <v>7.2305008050792025E-4</v>
      </c>
      <c r="AB30" s="120">
        <v>2.0831576897041601E-3</v>
      </c>
      <c r="AC30" s="120">
        <v>8.7715527677100012E-4</v>
      </c>
      <c r="AD30" s="120">
        <v>1.8608143992436131E-5</v>
      </c>
      <c r="AE30" s="31"/>
      <c r="AF30" s="133">
        <v>1414.7665754370969</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3.4742251523002121</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1866.94695654115</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0.60310727988098234</v>
      </c>
      <c r="J32" s="120">
        <v>1.1155914229245993</v>
      </c>
      <c r="K32" s="120">
        <v>1.4788767401042298</v>
      </c>
      <c r="L32" s="120" t="s">
        <v>429</v>
      </c>
      <c r="M32" s="120" t="s">
        <v>431</v>
      </c>
      <c r="N32" s="120">
        <v>3.6965859847043516</v>
      </c>
      <c r="O32" s="120">
        <v>1.7129488074337493E-2</v>
      </c>
      <c r="P32" s="120" t="s">
        <v>431</v>
      </c>
      <c r="Q32" s="120" t="s">
        <v>429</v>
      </c>
      <c r="R32" s="120" t="s">
        <v>429</v>
      </c>
      <c r="S32" s="120" t="s">
        <v>429</v>
      </c>
      <c r="T32" s="120" t="s">
        <v>429</v>
      </c>
      <c r="U32" s="120" t="s">
        <v>429</v>
      </c>
      <c r="V32" s="120" t="s">
        <v>429</v>
      </c>
      <c r="W32" s="120" t="s">
        <v>431</v>
      </c>
      <c r="X32" s="120">
        <v>1.3854352769315306E-3</v>
      </c>
      <c r="Y32" s="120">
        <v>1.3854352769315306E-3</v>
      </c>
      <c r="Z32" s="120">
        <v>1.3854352769315306E-3</v>
      </c>
      <c r="AA32" s="120">
        <v>1.3854352769315306E-3</v>
      </c>
      <c r="AB32" s="120">
        <v>5.5417411077261225E-3</v>
      </c>
      <c r="AC32" s="120" t="s">
        <v>431</v>
      </c>
      <c r="AD32" s="120" t="s">
        <v>431</v>
      </c>
      <c r="AE32" s="31"/>
      <c r="AF32" s="133"/>
      <c r="AG32" s="133"/>
      <c r="AH32" s="133"/>
      <c r="AI32" s="133"/>
      <c r="AJ32" s="133"/>
      <c r="AK32" s="133">
        <v>53908.507418039117</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0.33451176614538614</v>
      </c>
      <c r="J33" s="120">
        <v>0.61946623360256714</v>
      </c>
      <c r="K33" s="120">
        <v>1.2389324672051341</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53908.507418039117</v>
      </c>
      <c r="AL33" s="69" t="s">
        <v>414</v>
      </c>
    </row>
    <row r="34" spans="1:38" s="2" customFormat="1" ht="26.25" customHeight="1" x14ac:dyDescent="0.25">
      <c r="A34" s="49" t="s">
        <v>71</v>
      </c>
      <c r="B34" s="49" t="s">
        <v>94</v>
      </c>
      <c r="C34" s="50" t="s">
        <v>95</v>
      </c>
      <c r="D34" s="51"/>
      <c r="E34" s="120">
        <v>1.458473413792678</v>
      </c>
      <c r="F34" s="120">
        <v>0.24808701036065398</v>
      </c>
      <c r="G34" s="120">
        <v>7.3082236789772312E-2</v>
      </c>
      <c r="H34" s="120">
        <v>4.5106863510297146E-4</v>
      </c>
      <c r="I34" s="120">
        <v>0.43401610363874166</v>
      </c>
      <c r="J34" s="120">
        <v>0.79696610363874165</v>
      </c>
      <c r="K34" s="120">
        <v>1.8339661036387418</v>
      </c>
      <c r="L34" s="120" t="s">
        <v>429</v>
      </c>
      <c r="M34" s="120">
        <v>1.4184014582601288</v>
      </c>
      <c r="N34" s="120">
        <v>1.6512101837664298E-3</v>
      </c>
      <c r="O34" s="120">
        <v>1.3264966512899318E-4</v>
      </c>
      <c r="P34" s="120">
        <v>2.0645750443624587E-4</v>
      </c>
      <c r="Q34" s="120" t="s">
        <v>429</v>
      </c>
      <c r="R34" s="120" t="s">
        <v>429</v>
      </c>
      <c r="S34" s="120" t="s">
        <v>429</v>
      </c>
      <c r="T34" s="120" t="s">
        <v>429</v>
      </c>
      <c r="U34" s="120" t="s">
        <v>429</v>
      </c>
      <c r="V34" s="120" t="s">
        <v>429</v>
      </c>
      <c r="W34" s="120">
        <v>1.6406775457191214E-2</v>
      </c>
      <c r="X34" s="120">
        <v>8.1958889225164193E-4</v>
      </c>
      <c r="Y34" s="120">
        <v>4.96306606974606E-3</v>
      </c>
      <c r="Z34" s="120">
        <v>5.545884837569454E-3</v>
      </c>
      <c r="AA34" s="120">
        <v>1.2749160546136704E-3</v>
      </c>
      <c r="AB34" s="120">
        <v>1.2603455854180826E-2</v>
      </c>
      <c r="AC34" s="120">
        <v>3.281355091438243E-3</v>
      </c>
      <c r="AD34" s="120">
        <v>1.7502400658059122E-6</v>
      </c>
      <c r="AE34" s="31"/>
      <c r="AF34" s="133">
        <v>1728.0413900368849</v>
      </c>
      <c r="AG34" s="133">
        <v>18.164599505232495</v>
      </c>
      <c r="AH34" s="133">
        <v>0</v>
      </c>
      <c r="AI34" s="133">
        <v>0</v>
      </c>
      <c r="AJ34" s="133">
        <v>0</v>
      </c>
      <c r="AK34" s="133"/>
      <c r="AL34" s="69" t="s">
        <v>50</v>
      </c>
    </row>
    <row r="35" spans="1:38" s="6" customFormat="1" ht="26.25" customHeight="1" x14ac:dyDescent="0.25">
      <c r="A35" s="49" t="s">
        <v>96</v>
      </c>
      <c r="B35" s="49" t="s">
        <v>97</v>
      </c>
      <c r="C35" s="50" t="s">
        <v>98</v>
      </c>
      <c r="D35" s="51"/>
      <c r="E35" s="120">
        <v>1.2617153104107979</v>
      </c>
      <c r="F35" s="120">
        <v>0.45726889645168672</v>
      </c>
      <c r="G35" s="120">
        <v>2.2509001137728638E-2</v>
      </c>
      <c r="H35" s="120">
        <v>2.9103796394984281E-4</v>
      </c>
      <c r="I35" s="120">
        <v>5.8011364280822757E-2</v>
      </c>
      <c r="J35" s="120">
        <v>5.8011364280822757E-2</v>
      </c>
      <c r="K35" s="120">
        <v>5.8011364280822757E-2</v>
      </c>
      <c r="L35" s="120" t="s">
        <v>429</v>
      </c>
      <c r="M35" s="120">
        <v>0.50468612416431857</v>
      </c>
      <c r="N35" s="120">
        <v>1.9139403667410659E-5</v>
      </c>
      <c r="O35" s="120">
        <v>1.9139403667410659E-5</v>
      </c>
      <c r="P35" s="120">
        <v>6.6987912835937302E-6</v>
      </c>
      <c r="Q35" s="120" t="s">
        <v>429</v>
      </c>
      <c r="R35" s="120" t="s">
        <v>429</v>
      </c>
      <c r="S35" s="120" t="s">
        <v>429</v>
      </c>
      <c r="T35" s="120" t="s">
        <v>429</v>
      </c>
      <c r="U35" s="120" t="s">
        <v>429</v>
      </c>
      <c r="V35" s="120" t="s">
        <v>429</v>
      </c>
      <c r="W35" s="120">
        <v>5.2633360085379312E-3</v>
      </c>
      <c r="X35" s="120">
        <v>1.6776372723353121E-3</v>
      </c>
      <c r="Y35" s="120">
        <v>1.4158124952623734E-3</v>
      </c>
      <c r="Z35" s="120">
        <v>1.3947858380023142E-3</v>
      </c>
      <c r="AA35" s="120">
        <v>1.6363735679714112E-3</v>
      </c>
      <c r="AB35" s="120">
        <v>6.1246091735714121E-3</v>
      </c>
      <c r="AC35" s="120">
        <v>1.0526672017075864E-3</v>
      </c>
      <c r="AD35" s="120">
        <v>1.1002157506782157E-6</v>
      </c>
      <c r="AE35" s="31"/>
      <c r="AF35" s="133">
        <v>956.97018337053294</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0.60665959683926884</v>
      </c>
      <c r="F36" s="120">
        <v>0.62694803872322313</v>
      </c>
      <c r="G36" s="120">
        <v>8.3072875908704602E-3</v>
      </c>
      <c r="H36" s="120">
        <v>1.4261129386666647E-4</v>
      </c>
      <c r="I36" s="120">
        <v>2.8148198952283977E-2</v>
      </c>
      <c r="J36" s="120">
        <v>2.8148198952283977E-2</v>
      </c>
      <c r="K36" s="120">
        <v>2.8148198952283977E-2</v>
      </c>
      <c r="L36" s="120" t="s">
        <v>429</v>
      </c>
      <c r="M36" s="120">
        <v>2.5123273244620439</v>
      </c>
      <c r="N36" s="120">
        <v>2.1050835146144443E-5</v>
      </c>
      <c r="O36" s="120">
        <v>1.1467999736519908E-5</v>
      </c>
      <c r="P36" s="120">
        <v>4.0137999077819683E-6</v>
      </c>
      <c r="Q36" s="120" t="s">
        <v>429</v>
      </c>
      <c r="R36" s="120" t="s">
        <v>429</v>
      </c>
      <c r="S36" s="120" t="s">
        <v>429</v>
      </c>
      <c r="T36" s="120" t="s">
        <v>429</v>
      </c>
      <c r="U36" s="120" t="s">
        <v>429</v>
      </c>
      <c r="V36" s="120" t="s">
        <v>429</v>
      </c>
      <c r="W36" s="120">
        <v>8.0050103536653955E-3</v>
      </c>
      <c r="X36" s="120">
        <v>3.0513731923220982E-4</v>
      </c>
      <c r="Y36" s="120">
        <v>1.3481165255213859E-3</v>
      </c>
      <c r="Z36" s="120">
        <v>1.3524058924701487E-3</v>
      </c>
      <c r="AA36" s="120">
        <v>5.323361915802894E-4</v>
      </c>
      <c r="AB36" s="120">
        <v>3.5379959288040332E-3</v>
      </c>
      <c r="AC36" s="120">
        <v>1.6010020707330789E-3</v>
      </c>
      <c r="AD36" s="120">
        <v>3.6731679433461791E-6</v>
      </c>
      <c r="AE36" s="31"/>
      <c r="AF36" s="133">
        <v>573.39998682599537</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1.3452374237535527</v>
      </c>
      <c r="F37" s="120">
        <v>4.4841247458451755E-3</v>
      </c>
      <c r="G37" s="120">
        <v>2.6904748475071053E-3</v>
      </c>
      <c r="H37" s="120">
        <v>8.9682494916903509E-3</v>
      </c>
      <c r="I37" s="120">
        <v>3.3630935593838814E-3</v>
      </c>
      <c r="J37" s="120">
        <v>4.0357122712606575E-3</v>
      </c>
      <c r="K37" s="120">
        <v>4.4841247458451755E-3</v>
      </c>
      <c r="L37" s="120" t="s">
        <v>429</v>
      </c>
      <c r="M37" s="120">
        <v>8.9682494916903513E-2</v>
      </c>
      <c r="N37" s="120">
        <v>1.3452374237535527E-5</v>
      </c>
      <c r="O37" s="120">
        <v>2.2420623729225878E-6</v>
      </c>
      <c r="P37" s="120">
        <v>8.9682494916903509E-4</v>
      </c>
      <c r="Q37" s="120" t="s">
        <v>429</v>
      </c>
      <c r="R37" s="120" t="s">
        <v>429</v>
      </c>
      <c r="S37" s="120" t="s">
        <v>429</v>
      </c>
      <c r="T37" s="120" t="s">
        <v>429</v>
      </c>
      <c r="U37" s="120" t="s">
        <v>429</v>
      </c>
      <c r="V37" s="120" t="s">
        <v>429</v>
      </c>
      <c r="W37" s="120">
        <v>1.7936498983380702E-3</v>
      </c>
      <c r="X37" s="120">
        <v>1.893115938155E-5</v>
      </c>
      <c r="Y37" s="120">
        <v>2.8396739072324991E-5</v>
      </c>
      <c r="Z37" s="120">
        <v>2.8396739072324991E-5</v>
      </c>
      <c r="AA37" s="120">
        <v>2.8396739072324991E-5</v>
      </c>
      <c r="AB37" s="120">
        <v>1.0412137659852496E-4</v>
      </c>
      <c r="AC37" s="120">
        <v>3.5872997966761408E-4</v>
      </c>
      <c r="AD37" s="120">
        <v>1.6142849085042633E-7</v>
      </c>
      <c r="AE37" s="31"/>
      <c r="AF37" s="133">
        <v>0</v>
      </c>
      <c r="AG37" s="133">
        <v>0</v>
      </c>
      <c r="AH37" s="133">
        <v>8968.2494916903506</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3.6344762636510799</v>
      </c>
      <c r="F39" s="120">
        <v>1.1641786615431844</v>
      </c>
      <c r="G39" s="120">
        <v>2.3564982239690977</v>
      </c>
      <c r="H39" s="120">
        <v>0.10896172157898058</v>
      </c>
      <c r="I39" s="120">
        <v>0.59185981016566735</v>
      </c>
      <c r="J39" s="120">
        <v>0.64314372952388998</v>
      </c>
      <c r="K39" s="120">
        <v>0.69497919248846329</v>
      </c>
      <c r="L39" s="120" t="s">
        <v>429</v>
      </c>
      <c r="M39" s="120">
        <v>11.394668606617214</v>
      </c>
      <c r="N39" s="120">
        <v>0.24366749487005299</v>
      </c>
      <c r="O39" s="120">
        <v>2.9317144583120212E-2</v>
      </c>
      <c r="P39" s="120">
        <v>2.241003209564189E-2</v>
      </c>
      <c r="Q39" s="120" t="s">
        <v>429</v>
      </c>
      <c r="R39" s="120" t="s">
        <v>429</v>
      </c>
      <c r="S39" s="120" t="s">
        <v>429</v>
      </c>
      <c r="T39" s="120" t="s">
        <v>429</v>
      </c>
      <c r="U39" s="120" t="s">
        <v>429</v>
      </c>
      <c r="V39" s="120" t="s">
        <v>429</v>
      </c>
      <c r="W39" s="120">
        <v>1.7062348554830693</v>
      </c>
      <c r="X39" s="120">
        <v>8.074110068633554E-2</v>
      </c>
      <c r="Y39" s="120">
        <v>0.11691602293150238</v>
      </c>
      <c r="Z39" s="120">
        <v>4.3214174359920483E-2</v>
      </c>
      <c r="AA39" s="120">
        <v>3.8668515035090049E-2</v>
      </c>
      <c r="AB39" s="120">
        <v>0.27953981301284847</v>
      </c>
      <c r="AC39" s="120">
        <v>1.0881788617752888</v>
      </c>
      <c r="AD39" s="120">
        <v>0.20834089059420283</v>
      </c>
      <c r="AE39" s="31"/>
      <c r="AF39" s="133">
        <v>23645.474076765833</v>
      </c>
      <c r="AG39" s="133">
        <v>1225.1457214138848</v>
      </c>
      <c r="AH39" s="133">
        <v>33438.975617148164</v>
      </c>
      <c r="AI39" s="133">
        <v>3287.3049360000009</v>
      </c>
      <c r="AJ39" s="133">
        <v>628</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13.788493532133289</v>
      </c>
      <c r="F41" s="120">
        <v>28.63489718676853</v>
      </c>
      <c r="G41" s="120">
        <v>8.9503976013325364</v>
      </c>
      <c r="H41" s="120">
        <v>0.56200449420168852</v>
      </c>
      <c r="I41" s="120">
        <v>7.7007026623611035</v>
      </c>
      <c r="J41" s="120">
        <v>8.1403169475579276</v>
      </c>
      <c r="K41" s="120">
        <v>8.7166195719615001</v>
      </c>
      <c r="L41" s="120" t="s">
        <v>429</v>
      </c>
      <c r="M41" s="120">
        <v>272.36999919562396</v>
      </c>
      <c r="N41" s="120">
        <v>2.3356936967483009</v>
      </c>
      <c r="O41" s="120">
        <v>0.2462549488969579</v>
      </c>
      <c r="P41" s="120">
        <v>0.21607089356562997</v>
      </c>
      <c r="Q41" s="120" t="s">
        <v>429</v>
      </c>
      <c r="R41" s="120" t="s">
        <v>429</v>
      </c>
      <c r="S41" s="120" t="s">
        <v>429</v>
      </c>
      <c r="T41" s="120" t="s">
        <v>429</v>
      </c>
      <c r="U41" s="120" t="s">
        <v>429</v>
      </c>
      <c r="V41" s="120" t="s">
        <v>429</v>
      </c>
      <c r="W41" s="120">
        <v>25.836554411138621</v>
      </c>
      <c r="X41" s="120">
        <v>2.3918453553170216</v>
      </c>
      <c r="Y41" s="120">
        <v>2.4092845146865103</v>
      </c>
      <c r="Z41" s="120">
        <v>0.88911634182675947</v>
      </c>
      <c r="AA41" s="120">
        <v>1.338919127738607</v>
      </c>
      <c r="AB41" s="120">
        <v>7.0291653395688982</v>
      </c>
      <c r="AC41" s="120">
        <v>13.384203224553133</v>
      </c>
      <c r="AD41" s="120">
        <v>1.458735280123866</v>
      </c>
      <c r="AE41" s="31"/>
      <c r="AF41" s="133">
        <v>71549.790591152763</v>
      </c>
      <c r="AG41" s="133">
        <v>8573.7579214307625</v>
      </c>
      <c r="AH41" s="133">
        <v>54557.100472519101</v>
      </c>
      <c r="AI41" s="133">
        <v>63788.000000000007</v>
      </c>
      <c r="AJ41" s="133">
        <v>0</v>
      </c>
      <c r="AK41" s="133"/>
      <c r="AL41" s="69" t="s">
        <v>50</v>
      </c>
    </row>
    <row r="42" spans="1:38" s="2" customFormat="1" ht="26.25" customHeight="1" x14ac:dyDescent="0.25">
      <c r="A42" s="49" t="s">
        <v>71</v>
      </c>
      <c r="B42" s="49" t="s">
        <v>108</v>
      </c>
      <c r="C42" s="50" t="s">
        <v>109</v>
      </c>
      <c r="D42" s="51"/>
      <c r="E42" s="120">
        <v>0.98692359713729583</v>
      </c>
      <c r="F42" s="120">
        <v>4.4535603623877851</v>
      </c>
      <c r="G42" s="120">
        <v>2.0181999012028093E-2</v>
      </c>
      <c r="H42" s="120">
        <v>2.8146743400917141E-4</v>
      </c>
      <c r="I42" s="120">
        <v>9.4452798030375637E-2</v>
      </c>
      <c r="J42" s="120">
        <v>9.4452798030375637E-2</v>
      </c>
      <c r="K42" s="120">
        <v>9.4452798030375637E-2</v>
      </c>
      <c r="L42" s="120" t="s">
        <v>429</v>
      </c>
      <c r="M42" s="120">
        <v>23.482785995578677</v>
      </c>
      <c r="N42" s="120">
        <v>1.4975931902346958E-4</v>
      </c>
      <c r="O42" s="120">
        <v>4.3308795437981229E-5</v>
      </c>
      <c r="P42" s="120">
        <v>1.5158078403293429E-5</v>
      </c>
      <c r="Q42" s="120" t="s">
        <v>429</v>
      </c>
      <c r="R42" s="120" t="s">
        <v>429</v>
      </c>
      <c r="S42" s="120" t="s">
        <v>429</v>
      </c>
      <c r="T42" s="120" t="s">
        <v>429</v>
      </c>
      <c r="U42" s="120" t="s">
        <v>429</v>
      </c>
      <c r="V42" s="120" t="s">
        <v>429</v>
      </c>
      <c r="W42" s="120">
        <v>6.5800496310598311E-2</v>
      </c>
      <c r="X42" s="120">
        <v>5.4685281005918528E-3</v>
      </c>
      <c r="Y42" s="120">
        <v>1.1122642099191601E-2</v>
      </c>
      <c r="Z42" s="120">
        <v>5.6495828266406537E-3</v>
      </c>
      <c r="AA42" s="120">
        <v>1.1045282068081511E-2</v>
      </c>
      <c r="AB42" s="120">
        <v>3.3286035094505617E-2</v>
      </c>
      <c r="AC42" s="120">
        <v>1.3160099262119663E-2</v>
      </c>
      <c r="AD42" s="120">
        <v>3.4212865299893211E-5</v>
      </c>
      <c r="AE42" s="31"/>
      <c r="AF42" s="133">
        <v>2165.4397718990613</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0.83319429853117422</v>
      </c>
      <c r="F43" s="120">
        <v>1.6577633445318825</v>
      </c>
      <c r="G43" s="120">
        <v>0.38085120596097544</v>
      </c>
      <c r="H43" s="120">
        <v>3.562071848351292E-2</v>
      </c>
      <c r="I43" s="120">
        <v>0.42382183445187427</v>
      </c>
      <c r="J43" s="120">
        <v>0.46271577402408431</v>
      </c>
      <c r="K43" s="120">
        <v>0.50571890906808514</v>
      </c>
      <c r="L43" s="120" t="s">
        <v>429</v>
      </c>
      <c r="M43" s="120">
        <v>13.497271111571447</v>
      </c>
      <c r="N43" s="120">
        <v>0.13991500342046376</v>
      </c>
      <c r="O43" s="120">
        <v>4.0092116770734404E-2</v>
      </c>
      <c r="P43" s="120">
        <v>1.2411959345340222E-2</v>
      </c>
      <c r="Q43" s="120" t="s">
        <v>429</v>
      </c>
      <c r="R43" s="120" t="s">
        <v>429</v>
      </c>
      <c r="S43" s="120" t="s">
        <v>429</v>
      </c>
      <c r="T43" s="120" t="s">
        <v>429</v>
      </c>
      <c r="U43" s="120" t="s">
        <v>429</v>
      </c>
      <c r="V43" s="120" t="s">
        <v>429</v>
      </c>
      <c r="W43" s="120">
        <v>1.2664942280970566</v>
      </c>
      <c r="X43" s="120">
        <v>0.12794104886456903</v>
      </c>
      <c r="Y43" s="120">
        <v>0.1996785216102637</v>
      </c>
      <c r="Z43" s="120">
        <v>6.307922813022529E-2</v>
      </c>
      <c r="AA43" s="120">
        <v>5.2891231308933959E-2</v>
      </c>
      <c r="AB43" s="120">
        <v>0.44359002991399193</v>
      </c>
      <c r="AC43" s="120">
        <v>0.61856378848415394</v>
      </c>
      <c r="AD43" s="120">
        <v>2.8139259474546183E-2</v>
      </c>
      <c r="AE43" s="31"/>
      <c r="AF43" s="133">
        <v>2729.7247046952848</v>
      </c>
      <c r="AG43" s="133">
        <v>164.9187337300969</v>
      </c>
      <c r="AH43" s="133">
        <v>601.93092449630626</v>
      </c>
      <c r="AI43" s="133">
        <v>5595</v>
      </c>
      <c r="AJ43" s="133">
        <v>0</v>
      </c>
      <c r="AK43" s="133"/>
      <c r="AL43" s="69" t="s">
        <v>50</v>
      </c>
    </row>
    <row r="44" spans="1:38" s="2" customFormat="1" ht="26.25" customHeight="1" x14ac:dyDescent="0.25">
      <c r="A44" s="49" t="s">
        <v>71</v>
      </c>
      <c r="B44" s="49" t="s">
        <v>112</v>
      </c>
      <c r="C44" s="50" t="s">
        <v>113</v>
      </c>
      <c r="D44" s="51"/>
      <c r="E44" s="120">
        <v>10.206236082425754</v>
      </c>
      <c r="F44" s="120">
        <v>3.2198135005953645</v>
      </c>
      <c r="G44" s="120">
        <v>0.17552845719917945</v>
      </c>
      <c r="H44" s="120">
        <v>4.453234193670619E-3</v>
      </c>
      <c r="I44" s="120">
        <v>1.7817163568070136</v>
      </c>
      <c r="J44" s="120">
        <v>1.7817163568070136</v>
      </c>
      <c r="K44" s="120">
        <v>1.7817163568070136</v>
      </c>
      <c r="L44" s="120" t="s">
        <v>429</v>
      </c>
      <c r="M44" s="120">
        <v>16.622219248202803</v>
      </c>
      <c r="N44" s="120">
        <v>2.49841938991182E-4</v>
      </c>
      <c r="O44" s="120">
        <v>2.1871267599138519E-4</v>
      </c>
      <c r="P44" s="120">
        <v>7.6549436596984818E-5</v>
      </c>
      <c r="Q44" s="120" t="s">
        <v>429</v>
      </c>
      <c r="R44" s="120" t="s">
        <v>429</v>
      </c>
      <c r="S44" s="120" t="s">
        <v>429</v>
      </c>
      <c r="T44" s="120" t="s">
        <v>429</v>
      </c>
      <c r="U44" s="120" t="s">
        <v>429</v>
      </c>
      <c r="V44" s="120" t="s">
        <v>429</v>
      </c>
      <c r="W44" s="120">
        <v>7.5905175291278076E-2</v>
      </c>
      <c r="X44" s="120">
        <v>5.2288319944084685E-3</v>
      </c>
      <c r="Y44" s="120">
        <v>2.805815549132357E-2</v>
      </c>
      <c r="Z44" s="120">
        <v>3.0241704987490299E-2</v>
      </c>
      <c r="AA44" s="120">
        <v>8.5499192307968257E-3</v>
      </c>
      <c r="AB44" s="120">
        <v>7.2078611704019149E-2</v>
      </c>
      <c r="AC44" s="120">
        <v>1.5181035058255618E-2</v>
      </c>
      <c r="AD44" s="120">
        <v>2.2928491681525899E-5</v>
      </c>
      <c r="AE44" s="31"/>
      <c r="AF44" s="133">
        <v>10935.633799569259</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8.9131153485835724E-2</v>
      </c>
      <c r="F47" s="120">
        <v>1.5217184420997627E-2</v>
      </c>
      <c r="G47" s="120">
        <v>1.2995770212566692E-2</v>
      </c>
      <c r="H47" s="120">
        <v>9.1147745886111284E-5</v>
      </c>
      <c r="I47" s="120">
        <v>1.6069466351004077E-2</v>
      </c>
      <c r="J47" s="120">
        <v>1.6069466351004077E-2</v>
      </c>
      <c r="K47" s="120">
        <v>1.6069466351004077E-2</v>
      </c>
      <c r="L47" s="120" t="s">
        <v>429</v>
      </c>
      <c r="M47" s="120">
        <v>0.2557686031874587</v>
      </c>
      <c r="N47" s="120">
        <v>1.1364022383864849E-5</v>
      </c>
      <c r="O47" s="120">
        <v>1.1364022383864849E-5</v>
      </c>
      <c r="P47" s="120">
        <v>3.9774078343526974E-6</v>
      </c>
      <c r="Q47" s="120" t="s">
        <v>429</v>
      </c>
      <c r="R47" s="120" t="s">
        <v>429</v>
      </c>
      <c r="S47" s="120" t="s">
        <v>429</v>
      </c>
      <c r="T47" s="120" t="s">
        <v>429</v>
      </c>
      <c r="U47" s="120" t="s">
        <v>429</v>
      </c>
      <c r="V47" s="120" t="s">
        <v>429</v>
      </c>
      <c r="W47" s="120">
        <v>1.4962510479816756E-4</v>
      </c>
      <c r="X47" s="120">
        <v>1.1322130893818234E-5</v>
      </c>
      <c r="Y47" s="120">
        <v>6.8561792634788245E-5</v>
      </c>
      <c r="Z47" s="120">
        <v>7.661308571483686E-5</v>
      </c>
      <c r="AA47" s="120">
        <v>1.761220361260621E-5</v>
      </c>
      <c r="AB47" s="120">
        <v>1.7410921285604955E-4</v>
      </c>
      <c r="AC47" s="120">
        <v>2.992502095963352E-5</v>
      </c>
      <c r="AD47" s="120">
        <v>2.6159999166885899E-8</v>
      </c>
      <c r="AE47" s="31"/>
      <c r="AF47" s="133">
        <v>568.20111919324233</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0.24112360000000002</v>
      </c>
      <c r="G48" s="120" t="s">
        <v>431</v>
      </c>
      <c r="H48" s="120" t="s">
        <v>431</v>
      </c>
      <c r="I48" s="120">
        <v>9.3527308000000017E-2</v>
      </c>
      <c r="J48" s="120">
        <v>0.32289936200000002</v>
      </c>
      <c r="K48" s="120">
        <v>0.68395759600000017</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1.2056180000000001</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1.394361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0.47817000000000004</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1.012154</v>
      </c>
      <c r="AL51" s="69" t="s">
        <v>131</v>
      </c>
    </row>
    <row r="52" spans="1:38" s="2" customFormat="1" ht="26.25" customHeight="1" x14ac:dyDescent="0.25">
      <c r="A52" s="49" t="s">
        <v>120</v>
      </c>
      <c r="B52" s="52" t="s">
        <v>132</v>
      </c>
      <c r="C52" s="28" t="s">
        <v>393</v>
      </c>
      <c r="D52" s="55"/>
      <c r="E52" s="120" t="s">
        <v>431</v>
      </c>
      <c r="F52" s="120">
        <v>1.1339999999999999</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8.7986989699999985</v>
      </c>
      <c r="AL52" s="69" t="s">
        <v>133</v>
      </c>
    </row>
    <row r="53" spans="1:38" s="2" customFormat="1" ht="26.25" customHeight="1" x14ac:dyDescent="0.25">
      <c r="A53" s="49" t="s">
        <v>120</v>
      </c>
      <c r="B53" s="52" t="s">
        <v>134</v>
      </c>
      <c r="C53" s="28" t="s">
        <v>135</v>
      </c>
      <c r="D53" s="55"/>
      <c r="E53" s="120" t="s">
        <v>431</v>
      </c>
      <c r="F53" s="120">
        <v>1.0130000000000001</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1.998</v>
      </c>
      <c r="AL53" s="69" t="s">
        <v>136</v>
      </c>
    </row>
    <row r="54" spans="1:38" s="2" customFormat="1" ht="37.5" customHeight="1" x14ac:dyDescent="0.25">
      <c r="A54" s="49" t="s">
        <v>120</v>
      </c>
      <c r="B54" s="52" t="s">
        <v>137</v>
      </c>
      <c r="C54" s="28" t="s">
        <v>138</v>
      </c>
      <c r="D54" s="55"/>
      <c r="E54" s="120" t="s">
        <v>431</v>
      </c>
      <c r="F54" s="120">
        <v>0.96875004494161887</v>
      </c>
      <c r="G54" s="120">
        <v>4.7219040000000004E-2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1954</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431</v>
      </c>
      <c r="J56" s="120" t="s">
        <v>431</v>
      </c>
      <c r="K56" s="120" t="s">
        <v>431</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7.5461622544000004E-2</v>
      </c>
      <c r="J57" s="120">
        <v>8.4894325362000006E-2</v>
      </c>
      <c r="K57" s="120">
        <v>9.4327028179999994E-2</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3061.3380000000002</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5.3167314915E-2</v>
      </c>
      <c r="J58" s="120">
        <v>7.3616282189999993E-2</v>
      </c>
      <c r="K58" s="120">
        <v>8.1795869100000002E-2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666.63300000000004</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440.86500000000001</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0.53571434587370026</v>
      </c>
      <c r="J60" s="120">
        <v>4.8282766812820004</v>
      </c>
      <c r="K60" s="120">
        <v>10.313121555232049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9.8391281302817102E-2</v>
      </c>
      <c r="J61" s="120">
        <v>0.98391281302817113</v>
      </c>
      <c r="K61" s="120">
        <v>1.9678256260563423</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11348475.352112699</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0.20369999999999999</v>
      </c>
      <c r="F64" s="120" t="s">
        <v>433</v>
      </c>
      <c r="G64" s="120" t="s">
        <v>433</v>
      </c>
      <c r="H64" s="120">
        <v>6.0000000000000001E-3</v>
      </c>
      <c r="I64" s="120" t="s">
        <v>431</v>
      </c>
      <c r="J64" s="120" t="s">
        <v>431</v>
      </c>
      <c r="K64" s="120" t="s">
        <v>431</v>
      </c>
      <c r="L64" s="120" t="s">
        <v>429</v>
      </c>
      <c r="M64" s="120">
        <v>4.1000000000000002E-2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448.17599999999999</v>
      </c>
      <c r="AL64" s="69" t="s">
        <v>161</v>
      </c>
    </row>
    <row r="65" spans="1:38" s="2" customFormat="1" ht="26.25" customHeight="1" x14ac:dyDescent="0.25">
      <c r="A65" s="49" t="s">
        <v>54</v>
      </c>
      <c r="B65" s="52" t="s">
        <v>162</v>
      </c>
      <c r="C65" s="50" t="s">
        <v>163</v>
      </c>
      <c r="D65" s="51"/>
      <c r="E65" s="120">
        <v>0.379</v>
      </c>
      <c r="F65" s="120" t="s">
        <v>431</v>
      </c>
      <c r="G65" s="120" t="s">
        <v>431</v>
      </c>
      <c r="H65" s="120">
        <v>5.0000000000000001E-4</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510.8</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36.026000000000003</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7.4499999999999997E-2</v>
      </c>
      <c r="F70" s="120">
        <v>0.51388999999999996</v>
      </c>
      <c r="G70" s="120">
        <v>0.57150214285715084</v>
      </c>
      <c r="H70" s="120">
        <v>7.0900000000000005E-2</v>
      </c>
      <c r="I70" s="120">
        <v>0.12966482189059558</v>
      </c>
      <c r="J70" s="120">
        <v>0.24587307155529392</v>
      </c>
      <c r="K70" s="120">
        <v>0.41935284778822285</v>
      </c>
      <c r="L70" s="120" t="s">
        <v>429</v>
      </c>
      <c r="M70" s="120">
        <v>11.067600000000001</v>
      </c>
      <c r="N70" s="120">
        <v>7.4744195690741621E-4</v>
      </c>
      <c r="O70" s="120">
        <v>5.9795356552593308E-4</v>
      </c>
      <c r="P70" s="120">
        <v>8.0649971351082949E-5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7.483838000000001E-2</v>
      </c>
      <c r="F72" s="120">
        <v>0.27054495500000003</v>
      </c>
      <c r="G72" s="120">
        <v>4.6827800000000003E-2</v>
      </c>
      <c r="H72" s="120" t="s">
        <v>433</v>
      </c>
      <c r="I72" s="120">
        <v>1.2844094937741066</v>
      </c>
      <c r="J72" s="120">
        <v>2.9781290079729157</v>
      </c>
      <c r="K72" s="120">
        <v>4.2486232792470231</v>
      </c>
      <c r="L72" s="120" t="s">
        <v>429</v>
      </c>
      <c r="M72" s="120">
        <v>2.1727655049999997</v>
      </c>
      <c r="N72" s="120">
        <v>5.3501916200416666</v>
      </c>
      <c r="O72" s="120">
        <v>0.17891387529212963</v>
      </c>
      <c r="P72" s="120">
        <v>0.24478742704749998</v>
      </c>
      <c r="Q72" s="120" t="s">
        <v>429</v>
      </c>
      <c r="R72" s="120" t="s">
        <v>429</v>
      </c>
      <c r="S72" s="120" t="s">
        <v>429</v>
      </c>
      <c r="T72" s="120" t="s">
        <v>429</v>
      </c>
      <c r="U72" s="120" t="s">
        <v>429</v>
      </c>
      <c r="V72" s="120" t="s">
        <v>429</v>
      </c>
      <c r="W72" s="120">
        <v>13.423554094562588</v>
      </c>
      <c r="X72" s="120">
        <v>3.8575557276634198E-2</v>
      </c>
      <c r="Y72" s="120">
        <v>4.4463401410260187E-2</v>
      </c>
      <c r="Z72" s="120">
        <v>3.1442893759615592E-2</v>
      </c>
      <c r="AA72" s="120">
        <v>2.9579437277911548E-2</v>
      </c>
      <c r="AB72" s="120">
        <v>0.1440612897244215</v>
      </c>
      <c r="AC72" s="120">
        <v>2.9519006265909442</v>
      </c>
      <c r="AD72" s="120">
        <v>25.680000000000003</v>
      </c>
      <c r="AE72" s="31"/>
      <c r="AF72" s="133"/>
      <c r="AG72" s="133"/>
      <c r="AH72" s="133"/>
      <c r="AI72" s="133"/>
      <c r="AJ72" s="133"/>
      <c r="AK72" s="133">
        <v>5346.3050000000003</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1.1970000000000001E-2</v>
      </c>
      <c r="J73" s="120">
        <v>1.2635E-2</v>
      </c>
      <c r="K73" s="120">
        <v>1.3300000000000001E-2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13.3</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9.8385100000000086E-4</v>
      </c>
      <c r="J74" s="120">
        <v>2.5043480000000022E-3</v>
      </c>
      <c r="K74" s="120">
        <v>3.5776400000000035E-3</v>
      </c>
      <c r="L74" s="120" t="s">
        <v>429</v>
      </c>
      <c r="M74" s="120" t="s">
        <v>431</v>
      </c>
      <c r="N74" s="120">
        <v>3.57764E-2</v>
      </c>
      <c r="O74" s="120" t="s">
        <v>431</v>
      </c>
      <c r="P74" s="120" t="s">
        <v>431</v>
      </c>
      <c r="Q74" s="120" t="s">
        <v>429</v>
      </c>
      <c r="R74" s="120" t="s">
        <v>429</v>
      </c>
      <c r="S74" s="120" t="s">
        <v>429</v>
      </c>
      <c r="T74" s="120" t="s">
        <v>429</v>
      </c>
      <c r="U74" s="120" t="s">
        <v>429</v>
      </c>
      <c r="V74" s="120" t="s">
        <v>429</v>
      </c>
      <c r="W74" s="120">
        <v>1.2521739999999999</v>
      </c>
      <c r="X74" s="120" t="s">
        <v>434</v>
      </c>
      <c r="Y74" s="120" t="s">
        <v>434</v>
      </c>
      <c r="Z74" s="120" t="s">
        <v>434</v>
      </c>
      <c r="AA74" s="120" t="s">
        <v>434</v>
      </c>
      <c r="AB74" s="120" t="s">
        <v>434</v>
      </c>
      <c r="AC74" s="120">
        <v>0.62608699999999995</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1.7598400000000001E-4</v>
      </c>
      <c r="J76" s="120">
        <v>3.5196800000000003E-4</v>
      </c>
      <c r="K76" s="120">
        <v>4.3995999999999998E-4</v>
      </c>
      <c r="L76" s="120" t="s">
        <v>429</v>
      </c>
      <c r="M76" s="120" t="s">
        <v>431</v>
      </c>
      <c r="N76" s="120">
        <v>0.52795199999999998</v>
      </c>
      <c r="O76" s="120">
        <v>4.3996000000000009E-3</v>
      </c>
      <c r="P76" s="120" t="s">
        <v>434</v>
      </c>
      <c r="Q76" s="120" t="s">
        <v>429</v>
      </c>
      <c r="R76" s="120" t="s">
        <v>429</v>
      </c>
      <c r="S76" s="120" t="s">
        <v>429</v>
      </c>
      <c r="T76" s="120" t="s">
        <v>429</v>
      </c>
      <c r="U76" s="120" t="s">
        <v>429</v>
      </c>
      <c r="V76" s="120" t="s">
        <v>429</v>
      </c>
      <c r="W76" s="120">
        <v>6.5993999999999997E-2</v>
      </c>
      <c r="X76" s="120" t="s">
        <v>431</v>
      </c>
      <c r="Y76" s="120" t="s">
        <v>431</v>
      </c>
      <c r="Z76" s="120" t="s">
        <v>431</v>
      </c>
      <c r="AA76" s="120" t="s">
        <v>431</v>
      </c>
      <c r="AB76" s="120" t="s">
        <v>431</v>
      </c>
      <c r="AC76" s="120" t="s">
        <v>431</v>
      </c>
      <c r="AD76" s="120">
        <v>5.7194799999999997E-5</v>
      </c>
      <c r="AE76" s="31"/>
      <c r="AF76" s="133"/>
      <c r="AG76" s="133"/>
      <c r="AH76" s="133"/>
      <c r="AI76" s="133"/>
      <c r="AJ76" s="133"/>
      <c r="AK76" s="133">
        <v>21.998000000000001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8.4231253333333297E-2</v>
      </c>
      <c r="H78" s="120" t="s">
        <v>431</v>
      </c>
      <c r="I78" s="120">
        <v>1.212419555555555E-2</v>
      </c>
      <c r="J78" s="120">
        <v>1.5952888888888881E-2</v>
      </c>
      <c r="K78" s="120">
        <v>2.0419697777777766E-2</v>
      </c>
      <c r="L78" s="120" t="s">
        <v>429</v>
      </c>
      <c r="M78" s="120" t="s">
        <v>434</v>
      </c>
      <c r="N78" s="120">
        <v>0.43328046222222205</v>
      </c>
      <c r="O78" s="120">
        <v>1.0847964444444439E-2</v>
      </c>
      <c r="P78" s="120">
        <v>5.1049244444444416E-3</v>
      </c>
      <c r="Q78" s="120" t="s">
        <v>429</v>
      </c>
      <c r="R78" s="120" t="s">
        <v>429</v>
      </c>
      <c r="S78" s="120" t="s">
        <v>429</v>
      </c>
      <c r="T78" s="120" t="s">
        <v>429</v>
      </c>
      <c r="U78" s="120" t="s">
        <v>429</v>
      </c>
      <c r="V78" s="120" t="s">
        <v>429</v>
      </c>
      <c r="W78" s="120">
        <v>0.2552462222222221</v>
      </c>
      <c r="X78" s="120" t="s">
        <v>434</v>
      </c>
      <c r="Y78" s="120" t="s">
        <v>434</v>
      </c>
      <c r="Z78" s="120" t="s">
        <v>434</v>
      </c>
      <c r="AA78" s="120" t="s">
        <v>434</v>
      </c>
      <c r="AB78" s="120" t="s">
        <v>434</v>
      </c>
      <c r="AC78" s="120">
        <v>8.2955022222222188E-2</v>
      </c>
      <c r="AD78" s="120">
        <v>2.3610275555555548E-4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1.80628E-2</v>
      </c>
      <c r="F80" s="120">
        <v>0.14467630000000001</v>
      </c>
      <c r="G80" s="120">
        <v>2.0628000000000001E-3</v>
      </c>
      <c r="H80" s="120" t="s">
        <v>431</v>
      </c>
      <c r="I80" s="120" t="s">
        <v>434</v>
      </c>
      <c r="J80" s="120" t="s">
        <v>434</v>
      </c>
      <c r="K80" s="120" t="s">
        <v>434</v>
      </c>
      <c r="L80" s="120" t="s">
        <v>429</v>
      </c>
      <c r="M80" s="120">
        <v>0.10279945000000001</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18.622217966150512</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21.697978864239879</v>
      </c>
      <c r="AL82" s="69" t="s">
        <v>220</v>
      </c>
    </row>
    <row r="83" spans="1:38" s="2" customFormat="1" ht="26.25" customHeight="1" x14ac:dyDescent="0.25">
      <c r="A83" s="49" t="s">
        <v>54</v>
      </c>
      <c r="B83" s="58" t="s">
        <v>212</v>
      </c>
      <c r="C83" s="28" t="s">
        <v>213</v>
      </c>
      <c r="D83" s="51"/>
      <c r="E83" s="120" t="s">
        <v>431</v>
      </c>
      <c r="F83" s="120">
        <v>6.2481749999999999E-3</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416.54500000000002</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0.27212784200000001</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28.645036000000001</v>
      </c>
      <c r="AL84" s="69" t="s">
        <v>413</v>
      </c>
    </row>
    <row r="85" spans="1:38" s="2" customFormat="1" ht="26.25" customHeight="1" x14ac:dyDescent="0.25">
      <c r="A85" s="49" t="s">
        <v>209</v>
      </c>
      <c r="B85" s="28" t="s">
        <v>216</v>
      </c>
      <c r="C85" s="28" t="s">
        <v>404</v>
      </c>
      <c r="D85" s="51"/>
      <c r="E85" s="120" t="s">
        <v>431</v>
      </c>
      <c r="F85" s="120">
        <v>15.911603101893562</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35.280938051875751</v>
      </c>
      <c r="AL85" s="69" t="s">
        <v>217</v>
      </c>
    </row>
    <row r="86" spans="1:38" s="2" customFormat="1" ht="26.25" customHeight="1" x14ac:dyDescent="0.25">
      <c r="A86" s="49" t="s">
        <v>209</v>
      </c>
      <c r="B86" s="28" t="s">
        <v>218</v>
      </c>
      <c r="C86" s="50" t="s">
        <v>219</v>
      </c>
      <c r="D86" s="51"/>
      <c r="E86" s="120" t="s">
        <v>431</v>
      </c>
      <c r="F86" s="120">
        <v>6.4757808432633404</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2.4419712572983573E-3</v>
      </c>
      <c r="AD86" s="120" t="s">
        <v>431</v>
      </c>
      <c r="AE86" s="31"/>
      <c r="AF86" s="133"/>
      <c r="AG86" s="133"/>
      <c r="AH86" s="133"/>
      <c r="AI86" s="133"/>
      <c r="AJ86" s="133"/>
      <c r="AK86" s="133">
        <v>12.209856286491787</v>
      </c>
      <c r="AL86" s="69" t="s">
        <v>220</v>
      </c>
    </row>
    <row r="87" spans="1:38" s="2" customFormat="1" ht="26.25" customHeight="1" x14ac:dyDescent="0.25">
      <c r="A87" s="49" t="s">
        <v>209</v>
      </c>
      <c r="B87" s="28" t="s">
        <v>221</v>
      </c>
      <c r="C87" s="50" t="s">
        <v>222</v>
      </c>
      <c r="D87" s="51"/>
      <c r="E87" s="120" t="s">
        <v>431</v>
      </c>
      <c r="F87" s="120">
        <v>0.28339605834349257</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6.8019830190793105E-5</v>
      </c>
      <c r="AD87" s="120" t="s">
        <v>431</v>
      </c>
      <c r="AE87" s="31"/>
      <c r="AF87" s="133"/>
      <c r="AG87" s="133"/>
      <c r="AH87" s="133"/>
      <c r="AI87" s="133"/>
      <c r="AJ87" s="133"/>
      <c r="AK87" s="133">
        <v>0.34009915095396548</v>
      </c>
      <c r="AL87" s="69" t="s">
        <v>220</v>
      </c>
    </row>
    <row r="88" spans="1:38" s="2" customFormat="1" ht="26.25" customHeight="1" x14ac:dyDescent="0.25">
      <c r="A88" s="49" t="s">
        <v>209</v>
      </c>
      <c r="B88" s="28" t="s">
        <v>223</v>
      </c>
      <c r="C88" s="50" t="s">
        <v>224</v>
      </c>
      <c r="D88" s="51"/>
      <c r="E88" s="120" t="s">
        <v>431</v>
      </c>
      <c r="F88" s="120">
        <v>4.9208139780628208</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24.072740427238017</v>
      </c>
      <c r="AL88" s="69" t="s">
        <v>413</v>
      </c>
    </row>
    <row r="89" spans="1:38" s="2" customFormat="1" ht="26.25" customHeight="1" x14ac:dyDescent="0.25">
      <c r="A89" s="49" t="s">
        <v>209</v>
      </c>
      <c r="B89" s="28" t="s">
        <v>225</v>
      </c>
      <c r="C89" s="50" t="s">
        <v>226</v>
      </c>
      <c r="D89" s="51"/>
      <c r="E89" s="120" t="s">
        <v>431</v>
      </c>
      <c r="F89" s="120">
        <v>4.9433242787064913</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7.959771505781859</v>
      </c>
      <c r="AL89" s="69" t="s">
        <v>413</v>
      </c>
    </row>
    <row r="90" spans="1:38" s="7" customFormat="1" ht="26.25" customHeight="1" x14ac:dyDescent="0.25">
      <c r="A90" s="49" t="s">
        <v>209</v>
      </c>
      <c r="B90" s="28" t="s">
        <v>227</v>
      </c>
      <c r="C90" s="50" t="s">
        <v>228</v>
      </c>
      <c r="D90" s="51"/>
      <c r="E90" s="120" t="s">
        <v>431</v>
      </c>
      <c r="F90" s="120">
        <v>6.1773171859361362</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11.147762973152091</v>
      </c>
      <c r="AL90" s="69" t="s">
        <v>413</v>
      </c>
    </row>
    <row r="91" spans="1:38" s="2" customFormat="1" ht="26.25" customHeight="1" x14ac:dyDescent="0.25">
      <c r="A91" s="49" t="s">
        <v>209</v>
      </c>
      <c r="B91" s="52" t="s">
        <v>405</v>
      </c>
      <c r="C91" s="28" t="s">
        <v>229</v>
      </c>
      <c r="D91" s="51"/>
      <c r="E91" s="120">
        <v>2.9123119846113571E-2</v>
      </c>
      <c r="F91" s="120">
        <v>7.7368231098216486E-2</v>
      </c>
      <c r="G91" s="120">
        <v>4.0631865200000004E-3</v>
      </c>
      <c r="H91" s="120">
        <v>6.8338462615206305E-2</v>
      </c>
      <c r="I91" s="120">
        <v>0.50148106273170356</v>
      </c>
      <c r="J91" s="120">
        <v>0.56603460221170354</v>
      </c>
      <c r="K91" s="120">
        <v>0.57936777387170357</v>
      </c>
      <c r="L91" s="120" t="s">
        <v>429</v>
      </c>
      <c r="M91" s="120">
        <v>0.89040275736936536</v>
      </c>
      <c r="N91" s="120">
        <v>1.0548139839999999</v>
      </c>
      <c r="O91" s="120">
        <v>8.8311157738340709E-2</v>
      </c>
      <c r="P91" s="120">
        <v>7.6689281999999995E-5</v>
      </c>
      <c r="Q91" s="120" t="s">
        <v>429</v>
      </c>
      <c r="R91" s="120" t="s">
        <v>429</v>
      </c>
      <c r="S91" s="120" t="s">
        <v>429</v>
      </c>
      <c r="T91" s="120" t="s">
        <v>429</v>
      </c>
      <c r="U91" s="120" t="s">
        <v>429</v>
      </c>
      <c r="V91" s="120" t="s">
        <v>429</v>
      </c>
      <c r="W91" s="120">
        <v>1.5985171714507542E-3</v>
      </c>
      <c r="X91" s="120">
        <v>1.7743540603103369E-3</v>
      </c>
      <c r="Y91" s="120">
        <v>7.193327271528394E-4</v>
      </c>
      <c r="Z91" s="120">
        <v>7.193327271528394E-4</v>
      </c>
      <c r="AA91" s="120">
        <v>7.193327271528394E-4</v>
      </c>
      <c r="AB91" s="120">
        <v>3.932352241768855E-3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2.04740126</v>
      </c>
      <c r="G93" s="120" t="s">
        <v>431</v>
      </c>
      <c r="H93" s="120" t="s">
        <v>431</v>
      </c>
      <c r="I93" s="120">
        <v>2.8823173079999995E-4</v>
      </c>
      <c r="J93" s="120">
        <v>8.6384243580000001E-4</v>
      </c>
      <c r="K93" s="120">
        <v>1.8240463674000001E-3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1.2976811594202898E-2</v>
      </c>
      <c r="Y93" s="120">
        <v>1.1904347826086957E-2</v>
      </c>
      <c r="Z93" s="120">
        <v>4.5043478260869563E-3</v>
      </c>
      <c r="AA93" s="120">
        <v>7.6144927536231878E-3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0.15606</v>
      </c>
      <c r="J95" s="120">
        <v>0.39015</v>
      </c>
      <c r="K95" s="120">
        <v>0.9753750000000001</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0.14263293624936593</v>
      </c>
      <c r="F99" s="120">
        <v>10.409522135753692</v>
      </c>
      <c r="G99" s="120" t="s">
        <v>431</v>
      </c>
      <c r="H99" s="120">
        <v>6.262026014246457</v>
      </c>
      <c r="I99" s="120">
        <v>1.40525535E-2</v>
      </c>
      <c r="J99" s="120">
        <v>6.3236490749999999E-2</v>
      </c>
      <c r="K99" s="120">
        <v>0.14052553500000001</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597.98099999999999</v>
      </c>
      <c r="AL99" s="69" t="s">
        <v>246</v>
      </c>
    </row>
    <row r="100" spans="1:38" s="2" customFormat="1" ht="26.25" customHeight="1" x14ac:dyDescent="0.25">
      <c r="A100" s="49" t="s">
        <v>244</v>
      </c>
      <c r="B100" s="49" t="s">
        <v>247</v>
      </c>
      <c r="C100" s="50" t="s">
        <v>409</v>
      </c>
      <c r="D100" s="60"/>
      <c r="E100" s="120">
        <v>0.18576758089930681</v>
      </c>
      <c r="F100" s="120">
        <v>16.432871816412284</v>
      </c>
      <c r="G100" s="120" t="s">
        <v>431</v>
      </c>
      <c r="H100" s="120">
        <v>8.7586053442406584</v>
      </c>
      <c r="I100" s="120">
        <v>3.5731115500000001E-2</v>
      </c>
      <c r="J100" s="120">
        <v>0.16079001975000001</v>
      </c>
      <c r="K100" s="120">
        <v>0.35731115499999999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1520.473</v>
      </c>
      <c r="AL100" s="69" t="s">
        <v>246</v>
      </c>
    </row>
    <row r="101" spans="1:38" s="2" customFormat="1" ht="26.25" customHeight="1" x14ac:dyDescent="0.25">
      <c r="A101" s="49" t="s">
        <v>244</v>
      </c>
      <c r="B101" s="49" t="s">
        <v>248</v>
      </c>
      <c r="C101" s="50" t="s">
        <v>249</v>
      </c>
      <c r="D101" s="60"/>
      <c r="E101" s="120">
        <v>3.4319398552833329E-2</v>
      </c>
      <c r="F101" s="120">
        <v>0.10374329542170779</v>
      </c>
      <c r="G101" s="120" t="s">
        <v>431</v>
      </c>
      <c r="H101" s="120">
        <v>0.77035076760633336</v>
      </c>
      <c r="I101" s="120">
        <v>7.5309744999999999E-3</v>
      </c>
      <c r="J101" s="120">
        <v>3.3889385249999994E-2</v>
      </c>
      <c r="K101" s="120">
        <v>7.5309744999999997E-2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320.46699999999998</v>
      </c>
      <c r="AL101" s="69" t="s">
        <v>246</v>
      </c>
    </row>
    <row r="102" spans="1:38" s="2" customFormat="1" ht="26.25" customHeight="1" x14ac:dyDescent="0.25">
      <c r="A102" s="49" t="s">
        <v>244</v>
      </c>
      <c r="B102" s="49" t="s">
        <v>250</v>
      </c>
      <c r="C102" s="50" t="s">
        <v>387</v>
      </c>
      <c r="D102" s="60"/>
      <c r="E102" s="120">
        <v>2.8704645450980969E-2</v>
      </c>
      <c r="F102" s="120">
        <v>1.4136899329738057</v>
      </c>
      <c r="G102" s="120" t="s">
        <v>431</v>
      </c>
      <c r="H102" s="120">
        <v>7.6205463952662083</v>
      </c>
      <c r="I102" s="120">
        <v>3.2030702257500002E-2</v>
      </c>
      <c r="J102" s="120">
        <v>0.14413816015875</v>
      </c>
      <c r="K102" s="120">
        <v>0.32030702257499999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3440.4050000000002</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8.5901119001904769E-3</v>
      </c>
      <c r="F104" s="120">
        <v>1.9480690731194752E-2</v>
      </c>
      <c r="G104" s="120" t="s">
        <v>431</v>
      </c>
      <c r="H104" s="120">
        <v>0.18109455163123811</v>
      </c>
      <c r="I104" s="120">
        <v>9.0664299999999995E-4</v>
      </c>
      <c r="J104" s="120">
        <v>4.0798935E-3</v>
      </c>
      <c r="K104" s="120">
        <v>9.0664300000000003E-3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59.451999999999998</v>
      </c>
      <c r="AL104" s="69" t="s">
        <v>246</v>
      </c>
    </row>
    <row r="105" spans="1:38" s="2" customFormat="1" ht="26.25" customHeight="1" x14ac:dyDescent="0.25">
      <c r="A105" s="49" t="s">
        <v>244</v>
      </c>
      <c r="B105" s="49" t="s">
        <v>255</v>
      </c>
      <c r="C105" s="50" t="s">
        <v>256</v>
      </c>
      <c r="D105" s="60"/>
      <c r="E105" s="120">
        <v>4.6257036572198096E-2</v>
      </c>
      <c r="F105" s="120">
        <v>0.18243040958454818</v>
      </c>
      <c r="G105" s="120" t="s">
        <v>431</v>
      </c>
      <c r="H105" s="120">
        <v>1.1162245375781525</v>
      </c>
      <c r="I105" s="120">
        <v>1.2858647500000001E-3</v>
      </c>
      <c r="J105" s="120">
        <v>5.7863913749999999E-3</v>
      </c>
      <c r="K105" s="120">
        <v>1.2858647500000001E-2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84.319000000000003</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9.6674384402303984E-2</v>
      </c>
      <c r="F107" s="120">
        <v>0.36230127763335329</v>
      </c>
      <c r="G107" s="120" t="s">
        <v>431</v>
      </c>
      <c r="H107" s="120">
        <v>1.0835893243784316</v>
      </c>
      <c r="I107" s="120">
        <v>1.0949409219999999E-2</v>
      </c>
      <c r="J107" s="120">
        <v>4.9272341489999989E-2</v>
      </c>
      <c r="K107" s="120">
        <v>0.10949409219999999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6974.1459999999997</v>
      </c>
      <c r="AL107" s="69" t="s">
        <v>246</v>
      </c>
    </row>
    <row r="108" spans="1:38" s="2" customFormat="1" ht="26.25" customHeight="1" x14ac:dyDescent="0.25">
      <c r="A108" s="49" t="s">
        <v>244</v>
      </c>
      <c r="B108" s="49" t="s">
        <v>260</v>
      </c>
      <c r="C108" s="50" t="s">
        <v>381</v>
      </c>
      <c r="D108" s="60"/>
      <c r="E108" s="120">
        <v>2.7019650232165508E-2</v>
      </c>
      <c r="F108" s="120">
        <v>0.34225593446372993</v>
      </c>
      <c r="G108" s="120" t="s">
        <v>431</v>
      </c>
      <c r="H108" s="120">
        <v>0.51236056449370249</v>
      </c>
      <c r="I108" s="120">
        <v>7.7416150500000001E-3</v>
      </c>
      <c r="J108" s="120">
        <v>3.4837267724999996E-2</v>
      </c>
      <c r="K108" s="120">
        <v>7.7416150499999989E-2</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4930.9650000000001</v>
      </c>
      <c r="AL108" s="69" t="s">
        <v>246</v>
      </c>
    </row>
    <row r="109" spans="1:38" s="2" customFormat="1" ht="26.25" customHeight="1" x14ac:dyDescent="0.25">
      <c r="A109" s="49" t="s">
        <v>244</v>
      </c>
      <c r="B109" s="49" t="s">
        <v>261</v>
      </c>
      <c r="C109" s="50" t="s">
        <v>382</v>
      </c>
      <c r="D109" s="60"/>
      <c r="E109" s="120">
        <v>1.1194104358937921E-2</v>
      </c>
      <c r="F109" s="120">
        <v>0.12041138510441982</v>
      </c>
      <c r="G109" s="120" t="s">
        <v>431</v>
      </c>
      <c r="H109" s="120">
        <v>0.29106605241276412</v>
      </c>
      <c r="I109" s="120">
        <v>8.5915424000000001E-4</v>
      </c>
      <c r="J109" s="120">
        <v>3.8661940799999996E-3</v>
      </c>
      <c r="K109" s="120">
        <v>8.591542399999999E-3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547.23199999999997</v>
      </c>
      <c r="AL109" s="69" t="s">
        <v>246</v>
      </c>
    </row>
    <row r="110" spans="1:38" s="2" customFormat="1" ht="26.25" customHeight="1" x14ac:dyDescent="0.25">
      <c r="A110" s="49" t="s">
        <v>244</v>
      </c>
      <c r="B110" s="49" t="s">
        <v>262</v>
      </c>
      <c r="C110" s="50" t="s">
        <v>383</v>
      </c>
      <c r="D110" s="60"/>
      <c r="E110" s="120">
        <v>1.0345469745736942E-3</v>
      </c>
      <c r="F110" s="120">
        <v>7.8151596189560933E-3</v>
      </c>
      <c r="G110" s="120" t="s">
        <v>431</v>
      </c>
      <c r="H110" s="120">
        <v>2.3318703270606693E-2</v>
      </c>
      <c r="I110" s="120">
        <v>1.8712045E-4</v>
      </c>
      <c r="J110" s="120">
        <v>8.4204202499999978E-4</v>
      </c>
      <c r="K110" s="120">
        <v>1.8712044999999997E-3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119.185</v>
      </c>
      <c r="AL110" s="69" t="s">
        <v>246</v>
      </c>
    </row>
    <row r="111" spans="1:38" s="2" customFormat="1" ht="26.25" customHeight="1" x14ac:dyDescent="0.25">
      <c r="A111" s="49" t="s">
        <v>244</v>
      </c>
      <c r="B111" s="49" t="s">
        <v>263</v>
      </c>
      <c r="C111" s="50" t="s">
        <v>377</v>
      </c>
      <c r="D111" s="60"/>
      <c r="E111" s="120">
        <v>1.3226006173333333E-3</v>
      </c>
      <c r="F111" s="120">
        <v>3.9980580183453501E-3</v>
      </c>
      <c r="G111" s="120" t="s">
        <v>431</v>
      </c>
      <c r="H111" s="120">
        <v>2.9687769709333331E-2</v>
      </c>
      <c r="I111" s="120">
        <v>6.301666E-5</v>
      </c>
      <c r="J111" s="120">
        <v>2.8357496999999995E-4</v>
      </c>
      <c r="K111" s="120">
        <v>6.3016659999999992E-4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40.137999999999998</v>
      </c>
      <c r="AL111" s="69" t="s">
        <v>246</v>
      </c>
    </row>
    <row r="112" spans="1:38" s="2" customFormat="1" ht="26.25" customHeight="1" x14ac:dyDescent="0.25">
      <c r="A112" s="49" t="s">
        <v>264</v>
      </c>
      <c r="B112" s="49" t="s">
        <v>265</v>
      </c>
      <c r="C112" s="50" t="s">
        <v>266</v>
      </c>
      <c r="D112" s="51"/>
      <c r="E112" s="120">
        <v>4.774</v>
      </c>
      <c r="F112" s="120" t="s">
        <v>431</v>
      </c>
      <c r="G112" s="120" t="s">
        <v>431</v>
      </c>
      <c r="H112" s="120">
        <v>4.0642684604797603</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119350000</v>
      </c>
      <c r="AL112" s="69" t="s">
        <v>419</v>
      </c>
    </row>
    <row r="113" spans="1:38" s="2" customFormat="1" ht="26.25" customHeight="1" x14ac:dyDescent="0.25">
      <c r="A113" s="49" t="s">
        <v>264</v>
      </c>
      <c r="B113" s="61" t="s">
        <v>267</v>
      </c>
      <c r="C113" s="62" t="s">
        <v>268</v>
      </c>
      <c r="D113" s="51"/>
      <c r="E113" s="120">
        <v>5.3585543836413079</v>
      </c>
      <c r="F113" s="120">
        <v>10.583798299027027</v>
      </c>
      <c r="G113" s="120" t="s">
        <v>431</v>
      </c>
      <c r="H113" s="120">
        <v>23.689069570109485</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6.4895999999999995E-2</v>
      </c>
      <c r="F114" s="120" t="s">
        <v>431</v>
      </c>
      <c r="G114" s="120" t="s">
        <v>431</v>
      </c>
      <c r="H114" s="120">
        <v>0.21091200000000002</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0.21825493116301231</v>
      </c>
      <c r="F115" s="120" t="s">
        <v>431</v>
      </c>
      <c r="G115" s="120" t="s">
        <v>431</v>
      </c>
      <c r="H115" s="120">
        <v>0.43650986232602462</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7.500185998396465E-2</v>
      </c>
      <c r="G116" s="120" t="s">
        <v>431</v>
      </c>
      <c r="H116" s="120">
        <v>0.81975118419772597</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0.13816668500000001</v>
      </c>
      <c r="J119" s="120">
        <v>3.5923338100000004</v>
      </c>
      <c r="K119" s="120">
        <v>3.5923338100000004</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6.98321697E-3</v>
      </c>
      <c r="J120" s="120">
        <v>2.2143188580000001E-2</v>
      </c>
      <c r="K120" s="120">
        <v>4.6781618610000006E-2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1.7198498197859449</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0.47026747999999996</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4.8076239841147478E-2</v>
      </c>
      <c r="F123" s="120">
        <v>5.1310083055880633E-2</v>
      </c>
      <c r="G123" s="120">
        <v>5.3325276602530928E-3</v>
      </c>
      <c r="H123" s="120">
        <v>3.6369577072629056E-2</v>
      </c>
      <c r="I123" s="120">
        <v>9.0482363166971863E-2</v>
      </c>
      <c r="J123" s="120">
        <v>9.5186000488550512E-2</v>
      </c>
      <c r="K123" s="120">
        <v>9.674153134574337E-2</v>
      </c>
      <c r="L123" s="120" t="s">
        <v>429</v>
      </c>
      <c r="M123" s="120">
        <v>1.166653885554553</v>
      </c>
      <c r="N123" s="120">
        <v>3.4321369764729612E-3</v>
      </c>
      <c r="O123" s="120">
        <v>8.6428995921592512E-3</v>
      </c>
      <c r="P123" s="120">
        <v>1.6605794462417861E-3</v>
      </c>
      <c r="Q123" s="120" t="s">
        <v>429</v>
      </c>
      <c r="R123" s="120" t="s">
        <v>429</v>
      </c>
      <c r="S123" s="120" t="s">
        <v>429</v>
      </c>
      <c r="T123" s="120" t="s">
        <v>429</v>
      </c>
      <c r="U123" s="120" t="s">
        <v>429</v>
      </c>
      <c r="V123" s="120" t="s">
        <v>429</v>
      </c>
      <c r="W123" s="120">
        <v>0.17595369999999999</v>
      </c>
      <c r="X123" s="120">
        <v>1.6575948615065179E-2</v>
      </c>
      <c r="Y123" s="120">
        <v>4.1194575402281858E-2</v>
      </c>
      <c r="Z123" s="120">
        <v>1.1769024780961673E-2</v>
      </c>
      <c r="AA123" s="120">
        <v>3.9655639432254952E-3</v>
      </c>
      <c r="AB123" s="120">
        <v>7.3505112741534193E-2</v>
      </c>
      <c r="AC123" s="120">
        <v>3.5190739999999998E-2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9.540249760918372E-2</v>
      </c>
      <c r="G125" s="120" t="s">
        <v>433</v>
      </c>
      <c r="H125" s="120">
        <v>3.1800832536394573E-3</v>
      </c>
      <c r="I125" s="120">
        <v>1.2946965759942362E-2</v>
      </c>
      <c r="J125" s="120">
        <v>4.1137939592074929E-2</v>
      </c>
      <c r="K125" s="120">
        <v>8.6953492620000003E-2</v>
      </c>
      <c r="L125" s="120" t="s">
        <v>429</v>
      </c>
      <c r="M125" s="120">
        <v>7.2030318164867788</v>
      </c>
      <c r="N125" s="120">
        <v>9.5402497609183717E-4</v>
      </c>
      <c r="O125" s="120">
        <v>9.5402497609183717E-4</v>
      </c>
      <c r="P125" s="120">
        <v>6.3601665072789147E-6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1838.3783399999998</v>
      </c>
      <c r="AL125" s="69" t="s">
        <v>426</v>
      </c>
    </row>
    <row r="126" spans="1:38" s="2" customFormat="1" ht="26.25" customHeight="1" x14ac:dyDescent="0.25">
      <c r="A126" s="49" t="s">
        <v>289</v>
      </c>
      <c r="B126" s="49" t="s">
        <v>292</v>
      </c>
      <c r="C126" s="50" t="s">
        <v>293</v>
      </c>
      <c r="D126" s="51"/>
      <c r="E126" s="120" t="s">
        <v>431</v>
      </c>
      <c r="F126" s="120" t="s">
        <v>431</v>
      </c>
      <c r="G126" s="120" t="s">
        <v>431</v>
      </c>
      <c r="H126" s="120">
        <v>0.74398556863839693</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781.22685650476467</v>
      </c>
      <c r="AL126" s="69" t="s">
        <v>425</v>
      </c>
    </row>
    <row r="127" spans="1:38" s="2" customFormat="1" ht="26.25" customHeight="1" x14ac:dyDescent="0.25">
      <c r="A127" s="49" t="s">
        <v>289</v>
      </c>
      <c r="B127" s="49" t="s">
        <v>294</v>
      </c>
      <c r="C127" s="50" t="s">
        <v>295</v>
      </c>
      <c r="D127" s="51"/>
      <c r="E127" s="120" t="s">
        <v>431</v>
      </c>
      <c r="F127" s="120" t="s">
        <v>431</v>
      </c>
      <c r="G127" s="120" t="s">
        <v>431</v>
      </c>
      <c r="H127" s="120">
        <v>0.17403031204762293</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2.418E-2</v>
      </c>
      <c r="F129" s="120">
        <v>1.209E-3</v>
      </c>
      <c r="G129" s="120">
        <v>5.4405000000000002E-2</v>
      </c>
      <c r="H129" s="120">
        <v>3.3E-4</v>
      </c>
      <c r="I129" s="120">
        <v>1.2E-5</v>
      </c>
      <c r="J129" s="120">
        <v>2.1000000000000002E-5</v>
      </c>
      <c r="K129" s="120">
        <v>3.0000000000000001E-5</v>
      </c>
      <c r="L129" s="120" t="s">
        <v>429</v>
      </c>
      <c r="M129" s="120">
        <v>1.8135E-3</v>
      </c>
      <c r="N129" s="120">
        <v>1.7999999999999998E-4</v>
      </c>
      <c r="O129" s="120">
        <v>3.8999999999999999E-5</v>
      </c>
      <c r="P129" s="120">
        <v>8.9999999999999992E-5</v>
      </c>
      <c r="Q129" s="120" t="s">
        <v>429</v>
      </c>
      <c r="R129" s="120" t="s">
        <v>429</v>
      </c>
      <c r="S129" s="120" t="s">
        <v>429</v>
      </c>
      <c r="T129" s="120" t="s">
        <v>429</v>
      </c>
      <c r="U129" s="120" t="s">
        <v>429</v>
      </c>
      <c r="V129" s="120" t="s">
        <v>429</v>
      </c>
      <c r="W129" s="120">
        <v>1.1100000000000001E-3</v>
      </c>
      <c r="X129" s="120">
        <v>3.5683199999999999E-6</v>
      </c>
      <c r="Y129" s="120">
        <v>7.6204799999999996E-6</v>
      </c>
      <c r="Z129" s="120">
        <v>4.0320000000000005E-6</v>
      </c>
      <c r="AA129" s="120">
        <v>4.9391999999999992E-6</v>
      </c>
      <c r="AB129" s="120">
        <v>2.016E-5</v>
      </c>
      <c r="AC129" s="120">
        <v>1.1100000000000001E-3</v>
      </c>
      <c r="AD129" s="120" t="s">
        <v>431</v>
      </c>
      <c r="AE129" s="31"/>
      <c r="AF129" s="133"/>
      <c r="AG129" s="133"/>
      <c r="AH129" s="133"/>
      <c r="AI129" s="133"/>
      <c r="AJ129" s="133"/>
      <c r="AK129" s="133">
        <v>3</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v>1.24E-5</v>
      </c>
      <c r="J131" s="120">
        <v>2.1700000000000002E-5</v>
      </c>
      <c r="K131" s="120">
        <v>3.1000000000000001E-5</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4.9199286521294334E-3</v>
      </c>
      <c r="F133" s="120">
        <v>5.2479238956047291E-4</v>
      </c>
      <c r="G133" s="120">
        <v>1.8531731256354201E-3</v>
      </c>
      <c r="H133" s="120" t="s">
        <v>431</v>
      </c>
      <c r="I133" s="120">
        <v>1.915492221895726E-4</v>
      </c>
      <c r="J133" s="120">
        <v>2.154928749632692E-4</v>
      </c>
      <c r="K133" s="120">
        <v>2.3943652773696577E-4</v>
      </c>
      <c r="L133" s="120" t="s">
        <v>429</v>
      </c>
      <c r="M133" s="120">
        <v>7.0518977347188549E-3</v>
      </c>
      <c r="N133" s="120">
        <v>3.2799524347529557E-7</v>
      </c>
      <c r="O133" s="120">
        <v>8.2490803734036849E-5</v>
      </c>
      <c r="P133" s="120">
        <v>1.6399762173764779E-2</v>
      </c>
      <c r="Q133" s="120" t="s">
        <v>429</v>
      </c>
      <c r="R133" s="120" t="s">
        <v>429</v>
      </c>
      <c r="S133" s="120" t="s">
        <v>429</v>
      </c>
      <c r="T133" s="120" t="s">
        <v>429</v>
      </c>
      <c r="U133" s="120" t="s">
        <v>429</v>
      </c>
      <c r="V133" s="120" t="s">
        <v>429</v>
      </c>
      <c r="W133" s="120">
        <v>0.13611802604224768</v>
      </c>
      <c r="X133" s="120">
        <v>2.5583628991073057E-6</v>
      </c>
      <c r="Y133" s="120">
        <v>1.3972597372047591E-6</v>
      </c>
      <c r="Z133" s="120">
        <v>1.2463819252061234E-6</v>
      </c>
      <c r="AA133" s="120">
        <v>1.3579003079877237E-6</v>
      </c>
      <c r="AB133" s="120">
        <v>6.5599048695059119E-6</v>
      </c>
      <c r="AC133" s="120">
        <v>2.722360520844953E-2</v>
      </c>
      <c r="AD133" s="120">
        <v>6.7239024912435583E-3</v>
      </c>
      <c r="AE133" s="31"/>
      <c r="AF133" s="133"/>
      <c r="AG133" s="133"/>
      <c r="AH133" s="133"/>
      <c r="AI133" s="133"/>
      <c r="AJ133" s="133"/>
      <c r="AK133" s="133">
        <v>16399.762173764779</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1.494E-2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0.21348047677562515</v>
      </c>
      <c r="J139" s="120">
        <v>0.21348047677562515</v>
      </c>
      <c r="K139" s="120">
        <v>0.21348047677562515</v>
      </c>
      <c r="L139" s="120" t="s">
        <v>429</v>
      </c>
      <c r="M139" s="120" t="s">
        <v>434</v>
      </c>
      <c r="N139" s="120">
        <v>6.1476177089416677E-4</v>
      </c>
      <c r="O139" s="120">
        <v>1.2393170609467071E-3</v>
      </c>
      <c r="P139" s="120">
        <v>1.2393170609467071E-3</v>
      </c>
      <c r="Q139" s="120" t="s">
        <v>429</v>
      </c>
      <c r="R139" s="120" t="s">
        <v>429</v>
      </c>
      <c r="S139" s="120" t="s">
        <v>429</v>
      </c>
      <c r="T139" s="120" t="s">
        <v>429</v>
      </c>
      <c r="U139" s="120" t="s">
        <v>429</v>
      </c>
      <c r="V139" s="120" t="s">
        <v>429</v>
      </c>
      <c r="W139" s="120">
        <v>2.1754682669271839</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222.45745469871511</v>
      </c>
      <c r="F141" s="121">
        <f t="shared" ref="F141:AD141" si="0">SUM(F14:F140)</f>
        <v>175.86803539692005</v>
      </c>
      <c r="G141" s="121">
        <f t="shared" si="0"/>
        <v>32.455960643214119</v>
      </c>
      <c r="H141" s="121">
        <f t="shared" si="0"/>
        <v>60.88644457371803</v>
      </c>
      <c r="I141" s="121">
        <f t="shared" si="0"/>
        <v>24.281153068999394</v>
      </c>
      <c r="J141" s="121">
        <f t="shared" si="0"/>
        <v>37.728540708687817</v>
      </c>
      <c r="K141" s="121">
        <f t="shared" si="0"/>
        <v>50.190140815549086</v>
      </c>
      <c r="L141" s="121">
        <f t="shared" si="0"/>
        <v>0</v>
      </c>
      <c r="M141" s="121">
        <f t="shared" si="0"/>
        <v>699.22294609453252</v>
      </c>
      <c r="N141" s="121">
        <f t="shared" si="0"/>
        <v>16.738892113798695</v>
      </c>
      <c r="O141" s="121">
        <f t="shared" si="0"/>
        <v>1.0016041009209837</v>
      </c>
      <c r="P141" s="121">
        <f t="shared" si="0"/>
        <v>0.97169778083169234</v>
      </c>
      <c r="Q141" s="121">
        <f t="shared" si="0"/>
        <v>0</v>
      </c>
      <c r="R141" s="121">
        <f>SUM(R14:R140)</f>
        <v>0</v>
      </c>
      <c r="S141" s="121">
        <f t="shared" si="0"/>
        <v>0</v>
      </c>
      <c r="T141" s="121">
        <f t="shared" si="0"/>
        <v>0</v>
      </c>
      <c r="U141" s="121">
        <f t="shared" si="0"/>
        <v>0</v>
      </c>
      <c r="V141" s="121">
        <f t="shared" si="0"/>
        <v>0</v>
      </c>
      <c r="W141" s="121">
        <f t="shared" si="0"/>
        <v>50.7988818405614</v>
      </c>
      <c r="X141" s="121">
        <f t="shared" si="0"/>
        <v>2.7757980151372257</v>
      </c>
      <c r="Y141" s="121">
        <f t="shared" si="0"/>
        <v>3.0307950817518221</v>
      </c>
      <c r="Z141" s="121">
        <f t="shared" si="0"/>
        <v>1.2176057364622994</v>
      </c>
      <c r="AA141" s="121">
        <f t="shared" si="0"/>
        <v>1.5849728497861049</v>
      </c>
      <c r="AB141" s="121">
        <f t="shared" si="0"/>
        <v>8.6091716831374523</v>
      </c>
      <c r="AC141" s="121">
        <f t="shared" si="0"/>
        <v>20.263397930583551</v>
      </c>
      <c r="AD141" s="121">
        <f t="shared" si="0"/>
        <v>30.64167346531077</v>
      </c>
      <c r="AE141" s="31"/>
      <c r="AF141" s="134">
        <v>450242.62396878429</v>
      </c>
      <c r="AG141" s="134">
        <v>84545.193016522127</v>
      </c>
      <c r="AH141" s="134">
        <v>282174.14317608322</v>
      </c>
      <c r="AI141" s="134">
        <v>126104.01084295339</v>
      </c>
      <c r="AJ141" s="134">
        <v>14490</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44.236351481699671</v>
      </c>
      <c r="F143" s="120">
        <v>16.133803769933664</v>
      </c>
      <c r="G143" s="120">
        <v>0.84436651721596045</v>
      </c>
      <c r="H143" s="120">
        <v>2.5288571507121906</v>
      </c>
      <c r="I143" s="120">
        <v>2.7846273984447611</v>
      </c>
      <c r="J143" s="120">
        <v>2.7846273984447611</v>
      </c>
      <c r="K143" s="120">
        <v>2.7846273984447611</v>
      </c>
      <c r="L143" s="120" t="s">
        <v>429</v>
      </c>
      <c r="M143" s="120">
        <v>128.64948425755387</v>
      </c>
      <c r="N143" s="120">
        <v>8.9813734220139177E-3</v>
      </c>
      <c r="O143" s="120">
        <v>2.8065904082145011E-3</v>
      </c>
      <c r="P143" s="120">
        <v>9.8230664287507529E-4</v>
      </c>
      <c r="Q143" s="120" t="s">
        <v>429</v>
      </c>
      <c r="R143" s="120" t="s">
        <v>429</v>
      </c>
      <c r="S143" s="120" t="s">
        <v>429</v>
      </c>
      <c r="T143" s="120" t="s">
        <v>429</v>
      </c>
      <c r="U143" s="120" t="s">
        <v>429</v>
      </c>
      <c r="V143" s="120" t="s">
        <v>429</v>
      </c>
      <c r="W143" s="120">
        <v>0.66199266539699919</v>
      </c>
      <c r="X143" s="120">
        <v>4.8522813157564647E-2</v>
      </c>
      <c r="Y143" s="120">
        <v>5.5307864027328166E-2</v>
      </c>
      <c r="Z143" s="120">
        <v>3.9906731018044594E-2</v>
      </c>
      <c r="AA143" s="120">
        <v>5.0437725649396581E-2</v>
      </c>
      <c r="AB143" s="120">
        <v>0.19417245992770224</v>
      </c>
      <c r="AC143" s="120">
        <v>0.13223003444517709</v>
      </c>
      <c r="AD143" s="120">
        <v>4.7883272109792898E-4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8.4222257389473132</v>
      </c>
      <c r="F144" s="120">
        <v>0.67346086891568768</v>
      </c>
      <c r="G144" s="120">
        <v>0.26498417279087444</v>
      </c>
      <c r="H144" s="120">
        <v>2.6561700507481724E-2</v>
      </c>
      <c r="I144" s="120">
        <v>0.99757916106486999</v>
      </c>
      <c r="J144" s="120">
        <v>0.99757916106486999</v>
      </c>
      <c r="K144" s="120">
        <v>0.99757916106486999</v>
      </c>
      <c r="L144" s="120" t="s">
        <v>429</v>
      </c>
      <c r="M144" s="120">
        <v>14.513877025087575</v>
      </c>
      <c r="N144" s="120">
        <v>4.3827466939766143E-4</v>
      </c>
      <c r="O144" s="120">
        <v>3.655067224960146E-4</v>
      </c>
      <c r="P144" s="120">
        <v>1.2792735287360513E-4</v>
      </c>
      <c r="Q144" s="120" t="s">
        <v>429</v>
      </c>
      <c r="R144" s="120" t="s">
        <v>429</v>
      </c>
      <c r="S144" s="120" t="s">
        <v>429</v>
      </c>
      <c r="T144" s="120" t="s">
        <v>429</v>
      </c>
      <c r="U144" s="120" t="s">
        <v>429</v>
      </c>
      <c r="V144" s="120" t="s">
        <v>429</v>
      </c>
      <c r="W144" s="120">
        <v>5.4380188363180183E-2</v>
      </c>
      <c r="X144" s="120">
        <v>1.0314105051456312E-2</v>
      </c>
      <c r="Y144" s="120">
        <v>1.1632117220761812E-2</v>
      </c>
      <c r="Z144" s="120">
        <v>9.1691363374843786E-3</v>
      </c>
      <c r="AA144" s="120">
        <v>9.6512778453354299E-3</v>
      </c>
      <c r="AB144" s="120">
        <v>4.0766636455037933E-2</v>
      </c>
      <c r="AC144" s="120">
        <v>1.0876037672636034E-2</v>
      </c>
      <c r="AD144" s="120">
        <v>6.9954776972566365E-5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40.621964736512815</v>
      </c>
      <c r="F145" s="120">
        <v>2.6415554960316934</v>
      </c>
      <c r="G145" s="120">
        <v>0.63080122317016374</v>
      </c>
      <c r="H145" s="120">
        <v>1.2192656773166497E-2</v>
      </c>
      <c r="I145" s="120">
        <v>1.3496214756054066</v>
      </c>
      <c r="J145" s="120">
        <v>1.3496214756054066</v>
      </c>
      <c r="K145" s="120">
        <v>1.3496214756054066</v>
      </c>
      <c r="L145" s="120" t="s">
        <v>429</v>
      </c>
      <c r="M145" s="120">
        <v>8.5628429256268355</v>
      </c>
      <c r="N145" s="120">
        <v>1.0551374873357319E-3</v>
      </c>
      <c r="O145" s="120">
        <v>9.8557108713969409E-4</v>
      </c>
      <c r="P145" s="120">
        <v>3.4494988049889308E-4</v>
      </c>
      <c r="Q145" s="120" t="s">
        <v>429</v>
      </c>
      <c r="R145" s="120" t="s">
        <v>429</v>
      </c>
      <c r="S145" s="120" t="s">
        <v>429</v>
      </c>
      <c r="T145" s="120" t="s">
        <v>429</v>
      </c>
      <c r="U145" s="120" t="s">
        <v>429</v>
      </c>
      <c r="V145" s="120" t="s">
        <v>429</v>
      </c>
      <c r="W145" s="120">
        <v>0.57592030650113302</v>
      </c>
      <c r="X145" s="120">
        <v>3.8136820460498927E-3</v>
      </c>
      <c r="Y145" s="120">
        <v>2.3259675272592067E-2</v>
      </c>
      <c r="Z145" s="120">
        <v>2.5915429701642727E-2</v>
      </c>
      <c r="AA145" s="120">
        <v>6.0663428131903264E-3</v>
      </c>
      <c r="AB145" s="120">
        <v>5.8078932323019444E-2</v>
      </c>
      <c r="AC145" s="120">
        <v>6.1323136795637258E-2</v>
      </c>
      <c r="AD145" s="120">
        <v>5.6429016159153732E-5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0.22252127184668272</v>
      </c>
      <c r="F146" s="120">
        <v>2.5893290534115643</v>
      </c>
      <c r="G146" s="120">
        <v>1.2782460749001909E-3</v>
      </c>
      <c r="H146" s="120">
        <v>1.7227588794229726E-3</v>
      </c>
      <c r="I146" s="120">
        <v>0.10678333997975827</v>
      </c>
      <c r="J146" s="120">
        <v>0.10678333997975827</v>
      </c>
      <c r="K146" s="120">
        <v>0.10678333997975827</v>
      </c>
      <c r="L146" s="120" t="s">
        <v>429</v>
      </c>
      <c r="M146" s="120">
        <v>10.09599293778342</v>
      </c>
      <c r="N146" s="120">
        <v>1.4147665754370969E-4</v>
      </c>
      <c r="O146" s="120">
        <v>2.8295331508741939E-5</v>
      </c>
      <c r="P146" s="120">
        <v>9.9033660280596785E-6</v>
      </c>
      <c r="Q146" s="120" t="s">
        <v>429</v>
      </c>
      <c r="R146" s="120" t="s">
        <v>429</v>
      </c>
      <c r="S146" s="120" t="s">
        <v>429</v>
      </c>
      <c r="T146" s="120" t="s">
        <v>429</v>
      </c>
      <c r="U146" s="120" t="s">
        <v>429</v>
      </c>
      <c r="V146" s="120" t="s">
        <v>429</v>
      </c>
      <c r="W146" s="120">
        <v>4.3857763838550008E-3</v>
      </c>
      <c r="X146" s="120">
        <v>4.2342679896792672E-4</v>
      </c>
      <c r="Y146" s="120">
        <v>6.3451143546893677E-4</v>
      </c>
      <c r="Z146" s="120">
        <v>3.0216937475937628E-4</v>
      </c>
      <c r="AA146" s="120">
        <v>7.2305008050792025E-4</v>
      </c>
      <c r="AB146" s="120">
        <v>2.0831576897041601E-3</v>
      </c>
      <c r="AC146" s="120">
        <v>8.7715527677100012E-4</v>
      </c>
      <c r="AD146" s="120">
        <v>1.8608143992436131E-5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3.4742251523002121</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0.60310727988098234</v>
      </c>
      <c r="J148" s="120">
        <v>1.1155914229245993</v>
      </c>
      <c r="K148" s="120">
        <v>1.4788767401042298</v>
      </c>
      <c r="L148" s="120" t="s">
        <v>429</v>
      </c>
      <c r="M148" s="120" t="s">
        <v>431</v>
      </c>
      <c r="N148" s="120">
        <v>3.6965859847043516</v>
      </c>
      <c r="O148" s="120">
        <v>1.7129488074337493E-2</v>
      </c>
      <c r="P148" s="120" t="s">
        <v>431</v>
      </c>
      <c r="Q148" s="120" t="s">
        <v>429</v>
      </c>
      <c r="R148" s="120" t="s">
        <v>429</v>
      </c>
      <c r="S148" s="120" t="s">
        <v>429</v>
      </c>
      <c r="T148" s="120" t="s">
        <v>429</v>
      </c>
      <c r="U148" s="120" t="s">
        <v>429</v>
      </c>
      <c r="V148" s="120" t="s">
        <v>429</v>
      </c>
      <c r="W148" s="120" t="s">
        <v>431</v>
      </c>
      <c r="X148" s="120">
        <v>1.3854352769315306E-3</v>
      </c>
      <c r="Y148" s="120">
        <v>1.3854352769315306E-3</v>
      </c>
      <c r="Z148" s="120">
        <v>1.3854352769315306E-3</v>
      </c>
      <c r="AA148" s="120">
        <v>1.3854352769315306E-3</v>
      </c>
      <c r="AB148" s="120">
        <v>5.5417411077261225E-3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0.33451176614538614</v>
      </c>
      <c r="J149" s="120">
        <v>0.61946623360256714</v>
      </c>
      <c r="K149" s="120">
        <v>1.2389324672051341</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182.84924420692403</v>
      </c>
      <c r="F152" s="127">
        <f t="shared" ref="F152:AD152" si="1">SUM(F$141, F$151, IF(AND(ISNUMBER(SEARCH($B$4,"AT|BE|CH|GB|IE|LT|LU|NL")),SUM(F$143:F$149)&gt;0),SUM(F$143:F$149)-SUM(F$27:F$33),0))</f>
        <v>174.37602983118904</v>
      </c>
      <c r="G152" s="127">
        <f t="shared" si="1"/>
        <v>31.817223321738389</v>
      </c>
      <c r="H152" s="127">
        <f t="shared" si="1"/>
        <v>60.872647782121298</v>
      </c>
      <c r="I152" s="127">
        <f t="shared" si="1"/>
        <v>23.307591695723204</v>
      </c>
      <c r="J152" s="127">
        <f t="shared" si="1"/>
        <v>36.754979335411626</v>
      </c>
      <c r="K152" s="127">
        <f t="shared" si="1"/>
        <v>49.216579442272895</v>
      </c>
      <c r="L152" s="127">
        <f t="shared" si="1"/>
        <v>0</v>
      </c>
      <c r="M152" s="127">
        <f t="shared" si="1"/>
        <v>692.62325405967113</v>
      </c>
      <c r="N152" s="127">
        <f t="shared" si="1"/>
        <v>16.737900038855408</v>
      </c>
      <c r="O152" s="127">
        <f t="shared" si="1"/>
        <v>1.0006204763221289</v>
      </c>
      <c r="P152" s="127">
        <f t="shared" si="1"/>
        <v>0.9713535122220931</v>
      </c>
      <c r="Q152" s="127">
        <f t="shared" si="1"/>
        <v>0</v>
      </c>
      <c r="R152" s="127">
        <f t="shared" si="1"/>
        <v>0</v>
      </c>
      <c r="S152" s="127">
        <f t="shared" si="1"/>
        <v>0</v>
      </c>
      <c r="T152" s="127">
        <f t="shared" si="1"/>
        <v>0</v>
      </c>
      <c r="U152" s="127">
        <f t="shared" si="1"/>
        <v>0</v>
      </c>
      <c r="V152" s="127">
        <f t="shared" si="1"/>
        <v>0</v>
      </c>
      <c r="W152" s="127">
        <f t="shared" si="1"/>
        <v>50.79861142302817</v>
      </c>
      <c r="X152" s="127">
        <f t="shared" si="1"/>
        <v>2.772405171510739</v>
      </c>
      <c r="Y152" s="127">
        <f t="shared" si="1"/>
        <v>3.0109181564395584</v>
      </c>
      <c r="Z152" s="127">
        <f t="shared" si="1"/>
        <v>1.195418430448979</v>
      </c>
      <c r="AA152" s="127">
        <f t="shared" si="1"/>
        <v>1.5798274054903121</v>
      </c>
      <c r="AB152" s="127">
        <f t="shared" si="1"/>
        <v>8.5575902924545009</v>
      </c>
      <c r="AC152" s="127">
        <f t="shared" si="1"/>
        <v>20.209314423938093</v>
      </c>
      <c r="AD152" s="127">
        <f t="shared" si="1"/>
        <v>30.641627435086392</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182.84924420692403</v>
      </c>
      <c r="F154" s="127">
        <f>SUM(F$141, F$153, -1 * IF(OR($B$6=2005,$B$6&gt;=2020),SUM(F$99:F$122),0), IF(AND(ISNUMBER(SEARCH($B$4,"AT|BE|CH|GB|IE|LT|LU|NL")),SUM(F$143:F$149)&gt;0),SUM(F$143:F$149)-SUM(F$27:F$33),0))</f>
        <v>174.37602983118904</v>
      </c>
      <c r="G154" s="127">
        <f>SUM(G$141, G$153, IF(AND(ISNUMBER(SEARCH($B$4,"AT|BE|CH|GB|IE|LT|LU|NL")),SUM(G$143:G$149)&gt;0),SUM(G$143:G$149)-SUM(G$27:G$33),0))</f>
        <v>31.817223321738389</v>
      </c>
      <c r="H154" s="127">
        <f>SUM(H$141, H$153, IF(AND(ISNUMBER(SEARCH($B$4,"AT|BE|CH|GB|IE|LT|LU|NL")),SUM(H$143:H$149)&gt;0),SUM(H$143:H$149)-SUM(H$27:H$33),0))</f>
        <v>60.872647782121298</v>
      </c>
      <c r="I154" s="127">
        <f t="shared" ref="I154:AD154" si="2">SUM(I$141, I$153, IF(AND(ISNUMBER(SEARCH($B$4,"AT|BE|CH|GB|IE|LT|LU|NL")),SUM(I$143:I$149)&gt;0),SUM(I$143:I$149)-SUM(I$27:I$33),0))</f>
        <v>23.307591695723204</v>
      </c>
      <c r="J154" s="127">
        <f t="shared" si="2"/>
        <v>36.754979335411626</v>
      </c>
      <c r="K154" s="127">
        <f t="shared" si="2"/>
        <v>49.216579442272895</v>
      </c>
      <c r="L154" s="127">
        <f t="shared" si="2"/>
        <v>0</v>
      </c>
      <c r="M154" s="127">
        <f t="shared" si="2"/>
        <v>692.62325405967113</v>
      </c>
      <c r="N154" s="127">
        <f t="shared" si="2"/>
        <v>16.737900038855408</v>
      </c>
      <c r="O154" s="127">
        <f t="shared" si="2"/>
        <v>1.0006204763221289</v>
      </c>
      <c r="P154" s="127">
        <f t="shared" si="2"/>
        <v>0.9713535122220931</v>
      </c>
      <c r="Q154" s="127">
        <f t="shared" si="2"/>
        <v>0</v>
      </c>
      <c r="R154" s="127">
        <f t="shared" si="2"/>
        <v>0</v>
      </c>
      <c r="S154" s="127">
        <f t="shared" si="2"/>
        <v>0</v>
      </c>
      <c r="T154" s="127">
        <f t="shared" si="2"/>
        <v>0</v>
      </c>
      <c r="U154" s="127">
        <f t="shared" si="2"/>
        <v>0</v>
      </c>
      <c r="V154" s="127">
        <f t="shared" si="2"/>
        <v>0</v>
      </c>
      <c r="W154" s="127">
        <f t="shared" si="2"/>
        <v>50.79861142302817</v>
      </c>
      <c r="X154" s="127">
        <f t="shared" si="2"/>
        <v>2.772405171510739</v>
      </c>
      <c r="Y154" s="127">
        <f t="shared" si="2"/>
        <v>3.0109181564395584</v>
      </c>
      <c r="Z154" s="127">
        <f t="shared" si="2"/>
        <v>1.195418430448979</v>
      </c>
      <c r="AA154" s="127">
        <f t="shared" si="2"/>
        <v>1.5798274054903121</v>
      </c>
      <c r="AB154" s="127">
        <f t="shared" si="2"/>
        <v>8.5575902924545009</v>
      </c>
      <c r="AC154" s="127">
        <f t="shared" si="2"/>
        <v>20.209314423938093</v>
      </c>
      <c r="AD154" s="127">
        <f t="shared" si="2"/>
        <v>30.641627435086392</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6.1396787362672089</v>
      </c>
      <c r="F157" s="130">
        <v>0.39058129778735862</v>
      </c>
      <c r="G157" s="130">
        <v>0.46038797694317285</v>
      </c>
      <c r="H157" s="130">
        <v>3.1362377269969306E-3</v>
      </c>
      <c r="I157" s="130">
        <v>0.49860011735792859</v>
      </c>
      <c r="J157" s="130">
        <v>0.49860011735792859</v>
      </c>
      <c r="K157" s="130">
        <v>0.49860011735792859</v>
      </c>
      <c r="L157" s="130" t="s">
        <v>429</v>
      </c>
      <c r="M157" s="130">
        <v>0.72319174163552036</v>
      </c>
      <c r="N157" s="130">
        <v>3.9888009388634288E-4</v>
      </c>
      <c r="O157" s="130">
        <v>3.9888009388634288E-4</v>
      </c>
      <c r="P157" s="130">
        <v>1.3960803286021999E-4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19944.004694317144</v>
      </c>
      <c r="AG157" s="95"/>
      <c r="AH157" s="95"/>
      <c r="AI157" s="95"/>
      <c r="AJ157" s="95"/>
      <c r="AK157" s="95"/>
      <c r="AL157" s="92" t="s">
        <v>50</v>
      </c>
    </row>
    <row r="158" spans="1:38" s="1" customFormat="1" ht="26.25" customHeight="1" x14ac:dyDescent="0.25">
      <c r="A158" s="92" t="s">
        <v>328</v>
      </c>
      <c r="B158" s="92" t="s">
        <v>331</v>
      </c>
      <c r="C158" s="93" t="s">
        <v>332</v>
      </c>
      <c r="D158" s="94"/>
      <c r="E158" s="130">
        <v>0.18332082108183301</v>
      </c>
      <c r="F158" s="130">
        <v>1.5102354896110165E-2</v>
      </c>
      <c r="G158" s="130">
        <v>1.2167322121816829E-2</v>
      </c>
      <c r="H158" s="130">
        <v>8.288577588045147E-5</v>
      </c>
      <c r="I158" s="130">
        <v>1.3177208228047223E-2</v>
      </c>
      <c r="J158" s="130">
        <v>1.3177208228047223E-2</v>
      </c>
      <c r="K158" s="130">
        <v>1.3177208228047223E-2</v>
      </c>
      <c r="L158" s="130" t="s">
        <v>429</v>
      </c>
      <c r="M158" s="130">
        <v>5.3884619172775192E-2</v>
      </c>
      <c r="N158" s="130">
        <v>1.0541766582437776E-5</v>
      </c>
      <c r="O158" s="130">
        <v>1.0541766582437776E-5</v>
      </c>
      <c r="P158" s="130">
        <v>3.689618303853222E-6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527.08832912188882</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2021-02-10T18:42:39Z</dcterms:modified>
</cp:coreProperties>
</file>