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<sst xmlns="http://schemas.openxmlformats.org/spreadsheetml/2006/main" count="3541" uniqueCount="453">
  <si>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</si>
  <si>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</si>
  <si>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</si>
  <si>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</si>
  <si>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</si>
  <si>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</si>
  <si>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</si>
  <si>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</si>
  <si>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</si>
  <si>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</si>
  <si>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</si>
  <si>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</si>
  <si>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</si>
  <si>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</si>
  <si>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</si>
  <si>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</si>
  <si>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</si>
  <si>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</si>
  <si>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</si>
  <si>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</si>
  <si>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</si>
  <si>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</si>
  <si>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</si>
  <si>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</si>
  <si>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</si>
  <si>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</si>
  <si>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</si>
  <si>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</si>
  <si>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</si>
  <si>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</si>
  <si>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</si>
  <si>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</si>
  <si>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</si>
  <si>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</si>
  <si>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</si>
  <si>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</si>
  <si>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</si>
  <si>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</si>
  <si>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</si>
  <si>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</si>
  <si>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</si>
  <si>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</si>
  <si>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</si>
  <si>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</si>
  <si>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</si>
  <si>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</si>
  <si>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</si>
  <si>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</si>
  <si>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</si>
  <si>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</si>
  <si>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</si>
  <si>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</si>
  <si>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</si>
  <si>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</si>
  <si>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</si>
  <si>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</si>
  <si>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</si>
  <si>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</si>
  <si>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</si>
  <si>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</si>
  <si>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</si>
  <si>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</si>
  <si>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</si>
  <si>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</si>
  <si>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</si>
  <si>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</si>
  <si>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</si>
  <si>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</si>
  <si>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</si>
  <si>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</si>
  <si>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</si>
  <si>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</si>
  <si>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</si>
  <si>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</si>
  <si>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</si>
  <si>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</si>
  <si>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</si>
  <si>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</si>
  <si>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</si>
  <si>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</si>
  <si>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</si>
  <si>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</si>
  <si>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</si>
  <si>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</si>
  <si>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</si>
  <si>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</si>
  <si>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</si>
  <si>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</si>
  <si>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</si>
  <si>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</si>
  <si>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</si>
  <si>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</si>
  <si>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</si>
  <si>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</si>
  <si>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</si>
  <si>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</si>
  <si>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</si>
  <si>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</si>
  <si>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</si>
  <si>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</si>
  <si>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</si>
  <si>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</si>
  <si>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</si>
  <si>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</si>
  <si>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</si>
  <si>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</si>
  <si>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</si>
  <si>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</si>
  <si>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</si>
  <si>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</si>
  <si>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</si>
  <si>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</si>
  <si>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</si>
  <si>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</si>
  <si>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</si>
  <si>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</si>
  <si>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</si>
  <si>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</si>
  <si>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</si>
  <si>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</si>
  <si>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</si>
  <si>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</si>
  <si>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</si>
  <si>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</si>
  <si>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</si>
  <si>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</si>
  <si>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</si>
  <si>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</si>
  <si>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</si>
  <si>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</si>
  <si>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</si>
  <si>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</si>
  <si>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</si>
  <si>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</si>
  <si>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</si>
  <si>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</si>
  <si>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</si>
  <si>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</si>
  <si>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</si>
  <si>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</si>
  <si>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</si>
  <si>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</si>
  <si>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</si>
  <si>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</si>
  <si>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</si>
  <si>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</si>
  <si>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</si>
  <si>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</si>
  <si>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</si>
  <si>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</si>
  <si>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</si>
  <si>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</si>
  <si>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</si>
  <si>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</si>
  <si>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</si>
  <si>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</si>
  <si>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</si>
  <si>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</si>
  <si>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</si>
  <si>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</si>
  <si>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</si>
  <si>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</si>
  <si>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</si>
  <si>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</si>
  <si>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</si>
  <si>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</si>
  <si>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</si>
  <si>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</si>
  <si>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</si>
  <si>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</si>
  <si>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</si>
  <si>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</si>
  <si>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</si>
  <si>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</si>
  <si>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</si>
  <si>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</si>
  <si>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</si>
  <si>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</si>
  <si>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</si>
  <si>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</si>
  <si>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</si>
  <si>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</si>
  <si>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</si>
  <si>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</si>
  <si>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</si>
  <si>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</si>
  <si>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</si>
  <si>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</si>
  <si>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</si>
  <si>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</si>
  <si>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</si>
  <si>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</si>
  <si>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</si>
  <si>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</si>
  <si>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</si>
  <si>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</si>
  <si>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</si>
  <si>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</si>
  <si>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</si>
  <si>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</si>
  <si>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</si>
  <si>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</si>
  <si>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</si>
  <si>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</si>
  <si>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</si>
  <si>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</si>
  <si>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</si>
  <si>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</si>
  <si>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</si>
  <si>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</si>
  <si>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</si>
  <si>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</si>
  <si>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</si>
  <si>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</si>
  <si>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</si>
  <si>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</si>
  <si>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</si>
  <si>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</si>
  <si>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</si>
  <si>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</si>
  <si>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</si>
  <si>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</si>
  <si>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</si>
  <si>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</si>
  <si>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</si>
  <si>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</si>
  <si>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</si>
  <si>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</si>
  <si>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</si>
  <si>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</si>
  <si>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</si>
  <si>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</si>
  <si>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</si>
  <si>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</si>
  <si>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</si>
  <si>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</si>
  <si>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</si>
  <si>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</si>
  <si>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</si>
  <si>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</si>
  <si>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</si>
  <si>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</si>
  <si>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</si>
  <si>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</si>
  <si>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</si>
  <si>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</si>
  <si>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</si>
  <si>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</si>
  <si>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</si>
  <si>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</si>
  <si>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</si>
  <si>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</si>
  <si>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</si>
  <si>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</si>
  <si>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</si>
  <si>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</si>
  <si>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</si>
  <si>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</si>
  <si>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</si>
  <si>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</si>
  <si>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</si>
  <si>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</si>
  <si>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</si>
  <si>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</si>
  <si>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</si>
  <si>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</si>
  <si>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</si>
  <si>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</si>
  <si>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</si>
  <si>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</si>
  <si>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</si>
  <si>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</si>
  <si>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</si>
  <si>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</si>
  <si>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</si>
  <si>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</si>
  <si>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</si>
  <si>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</si>
  <si>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</si>
  <si>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</si>
  <si>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</si>
  <si>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</si>
  <si>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</si>
  <si>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</si>
  <si>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</si>
  <si>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</si>
  <si>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</si>
  <si>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</si>
  <si>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</si>
  <si>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</si>
  <si>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</si>
  <si>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</si>
  <si>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</si>
  <si>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</si>
  <si>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</si>
  <si>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</si>
  <si>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</si>
  <si>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</si>
  <si>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</si>
  <si>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</si>
  <si>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</si>
  <si>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</si>
  <si>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</si>
  <si>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</si>
  <si>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</si>
  <si>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</si>
  <si>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</si>
  <si>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</si>
  <si>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</si>
  <si>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</si>
  <si>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</si>
  <si>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</si>
  <si>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</si>
  <si>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</si>
  <si>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</si>
  <si>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</si>
  <si>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</si>
  <si>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</si>
  <si>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</si>
  <si>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</si>
  <si>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</si>
  <si>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</si>
  <si>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</si>
  <si>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</si>
  <si>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</si>
  <si>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</si>
  <si>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</si>
  <si>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</si>
  <si>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</si>
  <si>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</si>
  <si>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</si>
  <si>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</si>
  <si>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</si>
  <si>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</si>
  <si>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</si>
  <si>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</si>
  <si>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</si>
  <si>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</si>
  <si>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</si>
  <si>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</si>
  <si>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</si>
  <si>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</si>
  <si>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</si>
  <si>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</si>
  <si>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</si>
  <si>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</si>
  <si>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</si>
  <si>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</si>
  <si>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</si>
  <si>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</si>
  <si>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</si>
  <si>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</si>
  <si>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</si>
  <si>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</si>
  <si>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</si>
  <si>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</si>
  <si>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</si>
  <si>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</si>
  <si>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</si>
  <si>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</si>
  <si>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</si>
  <si>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</si>
  <si>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</si>
  <si>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</si>
  <si>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</si>
  <si>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</si>
  <si>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</si>
  <si>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</si>
  <si>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</si>
  <si>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</si>
  <si>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</si>
  <si>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</si>
  <si>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</si>
  <si>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</si>
  <si>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</si>
  <si>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</si>
  <si>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</si>
  <si>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</si>
  <si>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</si>
  <si>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</si>
  <si>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</si>
  <si>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</si>
  <si>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</si>
  <si>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</si>
  <si>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</si>
  <si>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</si>
  <si>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</si>
  <si>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</si>
  <si>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</si>
  <si>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</si>
  <si>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</si>
  <si>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</si>
  <si>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</si>
  <si>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</si>
  <si>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</si>
  <si>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</si>
  <si>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</si>
  <si>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</si>
  <si>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</si>
  <si>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</si>
  <si>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</si>
  <si>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</si>
  <si>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</si>
  <si>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</si>
  <si>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</si>
  <si>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</si>
  <si>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</si>
  <si>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</si>
  <si>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</si>
  <si>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</si>
  <si>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</si>
  <si>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</si>
  <si>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</si>
  <si>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</si>
  <si>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</si>
  <si>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</si>
  <si>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</si>
  <si>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</si>
  <si>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</si>
  <si>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</si>
  <si>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</si>
  <si>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</si>
  <si>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</si>
  <si>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</si>
  <si>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</si>
  <si>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</si>
  <si>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</si>
  <si>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</si>
  <si>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</si>
  <si>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</si>
  <si>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</si>
  <si>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</si>
  <si>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</si>
  <si>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</si>
  <si>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</si>
  <si>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</si>
  <si>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</si>
  <si>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</si>
  <si>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</si>
  <si>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</si>
  <si>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</si>
  <si>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</si>
  <si>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</si>
  <si>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</si>
  <si>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</si>
  <si>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</si>
  <si>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</si>
  <si>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</si>
  <si>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</si>
  <si>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N.E</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</si>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</sst>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452</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90.709032148712794</v>
      </c>
      <c r="F14" s="6">
        <v>1.4900177903227549</v>
      </c>
      <c r="G14" s="6">
        <v>79.431948741418623</v>
      </c>
      <c r="H14" s="6" t="s">
        <v>416</v>
      </c>
      <c r="I14" s="6">
        <v>4.836671252111632</v>
      </c>
      <c r="J14" s="6">
        <v>11.035182011289011</v>
      </c>
      <c r="K14" s="6">
        <v>16.205852456163786</v>
      </c>
      <c r="L14" s="6">
        <v>0.40108773711028806</v>
      </c>
      <c r="M14" s="6">
        <v>15.615872474179248</v>
      </c>
      <c r="N14" s="6">
        <v>19.699496506290775</v>
      </c>
      <c r="O14" s="6">
        <v>2.3952893916704761</v>
      </c>
      <c r="P14" s="6">
        <v>1.6962719927378758</v>
      </c>
      <c r="Q14" s="6">
        <v>1.5919639880590852</v>
      </c>
      <c r="R14" s="6">
        <v>2.495122702596003</v>
      </c>
      <c r="S14" s="6">
        <v>1.201419767770451</v>
      </c>
      <c r="T14" s="6">
        <v>29.267319259844385</v>
      </c>
      <c r="U14" s="6">
        <v>13.355522985694845</v>
      </c>
      <c r="V14" s="6">
        <v>9.6612539588890112</v>
      </c>
      <c r="W14" s="6">
        <v>0.76516992199195566</v>
      </c>
      <c r="X14" s="6">
        <v>4.4531750139729992E-3</v>
      </c>
      <c r="Y14" s="6">
        <v>6.0147754389107674E-2</v>
      </c>
      <c r="Z14" s="6">
        <v>4.0256722084051358E-2</v>
      </c>
      <c r="AA14" s="6">
        <v>7.9259833339814928E-3</v>
      </c>
      <c r="AB14" s="6">
        <v>0.11278363482111352</v>
      </c>
      <c r="AC14" s="6">
        <v>8.7346920219254667</v>
      </c>
      <c r="AD14" s="6">
        <v>4.3029357997152653E-3</v>
      </c>
      <c r="AE14" s="60"/>
      <c r="AF14" s="26">
        <v>45035.479630871494</v>
      </c>
      <c r="AG14" s="26">
        <v>292550.62250951998</v>
      </c>
      <c r="AH14" s="26">
        <v>82455.3</v>
      </c>
      <c r="AI14" s="26">
        <v>2992</v>
      </c>
      <c r="AJ14" s="26" t="s">
        <v>417</v>
      </c>
      <c r="AK14" s="26"/>
      <c r="AL14" s="49" t="s">
        <v>49</v>
      </c>
    </row>
    <row r="15" spans="1:38" s="1" customFormat="1" ht="26.25" customHeight="1" thickBot="1" x14ac:dyDescent="0.45">
      <c r="A15" s="70" t="s">
        <v>53</v>
      </c>
      <c r="B15" s="70" t="s">
        <v>54</v>
      </c>
      <c r="C15" s="71" t="s">
        <v>55</v>
      </c>
      <c r="D15" s="72"/>
      <c r="E15" s="6">
        <v>6.0178295473620675</v>
      </c>
      <c r="F15" s="6">
        <v>4.2017480084288028</v>
      </c>
      <c r="G15" s="6">
        <v>8.9165931857112248</v>
      </c>
      <c r="H15" s="6" t="s">
        <v>416</v>
      </c>
      <c r="I15" s="6">
        <v>0.48168087051427422</v>
      </c>
      <c r="J15" s="6">
        <v>0.61235374708387624</v>
      </c>
      <c r="K15" s="6">
        <v>0.838262787933021</v>
      </c>
      <c r="L15" s="6">
        <v>3.3914996398771366E-2</v>
      </c>
      <c r="M15" s="6">
        <v>0.90495837272801993</v>
      </c>
      <c r="N15" s="6">
        <v>0.17738037208201968</v>
      </c>
      <c r="O15" s="6">
        <v>0.23065032643584535</v>
      </c>
      <c r="P15" s="6">
        <v>0.23707549435777336</v>
      </c>
      <c r="Q15" s="6">
        <v>9.2084437070699618E-2</v>
      </c>
      <c r="R15" s="6">
        <v>0.18866540895886452</v>
      </c>
      <c r="S15" s="6">
        <v>0.21353100563349975</v>
      </c>
      <c r="T15" s="6">
        <v>4.9544281254731128</v>
      </c>
      <c r="U15" s="6">
        <v>6.0136767919268738E-2</v>
      </c>
      <c r="V15" s="6">
        <v>2.9540817575033751</v>
      </c>
      <c r="W15" s="6">
        <v>4.6756938129221839E-2</v>
      </c>
      <c r="X15" s="6">
        <v>3.4420131077686851E-5</v>
      </c>
      <c r="Y15" s="6">
        <v>1.4281562679188632E-4</v>
      </c>
      <c r="Z15" s="6">
        <v>1.166275151049766E-4</v>
      </c>
      <c r="AA15" s="6">
        <v>1.6188823121406331E-4</v>
      </c>
      <c r="AB15" s="6">
        <v>4.5575150418861307E-4</v>
      </c>
      <c r="AC15" s="6" t="s">
        <v>416</v>
      </c>
      <c r="AD15" s="6" t="s">
        <v>416</v>
      </c>
      <c r="AE15" s="60"/>
      <c r="AF15" s="26">
        <v>72803.276191972327</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6.5146995547784414E-2</v>
      </c>
      <c r="F16" s="6">
        <v>1.9031706564521292E-3</v>
      </c>
      <c r="G16" s="6">
        <v>2.0568882863963397E-4</v>
      </c>
      <c r="H16" s="6" t="s">
        <v>416</v>
      </c>
      <c r="I16" s="6">
        <v>6.514699554778442E-4</v>
      </c>
      <c r="J16" s="6">
        <v>6.514699554778442E-4</v>
      </c>
      <c r="K16" s="6">
        <v>6.514699554778442E-4</v>
      </c>
      <c r="L16" s="6">
        <v>1.6286748886946108E-5</v>
      </c>
      <c r="M16" s="6">
        <v>2.8547559846781936E-2</v>
      </c>
      <c r="N16" s="6">
        <v>1.0979830710300746E-6</v>
      </c>
      <c r="O16" s="6">
        <v>1.8299717850501242E-7</v>
      </c>
      <c r="P16" s="6">
        <v>7.319887140200497E-5</v>
      </c>
      <c r="Q16" s="6">
        <v>8.7838645682405947E-5</v>
      </c>
      <c r="R16" s="6">
        <v>5.563114226552377E-7</v>
      </c>
      <c r="S16" s="6">
        <v>5.5631142265523781E-8</v>
      </c>
      <c r="T16" s="6">
        <v>3.7331424415022531E-7</v>
      </c>
      <c r="U16" s="6">
        <v>8.1982735970245561E-6</v>
      </c>
      <c r="V16" s="6">
        <v>1.0979830710300746E-6</v>
      </c>
      <c r="W16" s="6">
        <v>3.6599435701002481E-4</v>
      </c>
      <c r="X16" s="6">
        <v>4.0991367985122788E-7</v>
      </c>
      <c r="Y16" s="6">
        <v>6.1487051977684169E-7</v>
      </c>
      <c r="Z16" s="6">
        <v>6.1487051977684169E-7</v>
      </c>
      <c r="AA16" s="6">
        <v>6.1487051977684169E-7</v>
      </c>
      <c r="AB16" s="6">
        <v>2.2545252391817529E-6</v>
      </c>
      <c r="AC16" s="6" t="s">
        <v>416</v>
      </c>
      <c r="AD16" s="6" t="s">
        <v>416</v>
      </c>
      <c r="AE16" s="60"/>
      <c r="AF16" s="26" t="s">
        <v>417</v>
      </c>
      <c r="AG16" s="26" t="s">
        <v>417</v>
      </c>
      <c r="AH16" s="26">
        <v>731.98871402004966</v>
      </c>
      <c r="AI16" s="26" t="s">
        <v>417</v>
      </c>
      <c r="AJ16" s="26" t="s">
        <v>417</v>
      </c>
      <c r="AK16" s="26"/>
      <c r="AL16" s="49" t="s">
        <v>49</v>
      </c>
    </row>
    <row r="17" spans="1:38" s="2" customFormat="1" ht="26.25" customHeight="1" thickBot="1" x14ac:dyDescent="0.45">
      <c r="A17" s="70" t="s">
        <v>53</v>
      </c>
      <c r="B17" s="70" t="s">
        <v>58</v>
      </c>
      <c r="C17" s="71" t="s">
        <v>59</v>
      </c>
      <c r="D17" s="72"/>
      <c r="E17" s="6">
        <v>0.66202541999999998</v>
      </c>
      <c r="F17" s="6">
        <v>6.6298499999999996E-2</v>
      </c>
      <c r="G17" s="6">
        <v>0.27206560899341037</v>
      </c>
      <c r="H17" s="6" t="s">
        <v>416</v>
      </c>
      <c r="I17" s="6">
        <v>2.0748168899999999E-2</v>
      </c>
      <c r="J17" s="6">
        <v>2.0748168899999999E-2</v>
      </c>
      <c r="K17" s="6">
        <v>2.0748168899999999E-2</v>
      </c>
      <c r="L17" s="6">
        <v>1.1618262756000001E-2</v>
      </c>
      <c r="M17" s="6">
        <v>6.8515334999999983E-2</v>
      </c>
      <c r="N17" s="6">
        <v>1.0229219999999999E-4</v>
      </c>
      <c r="O17" s="6">
        <v>7.8035400000000002E-6</v>
      </c>
      <c r="P17" s="6">
        <v>1.0721807999999999E-3</v>
      </c>
      <c r="Q17" s="6">
        <v>2.0662020000000001E-4</v>
      </c>
      <c r="R17" s="6">
        <v>2.3028299999999999E-4</v>
      </c>
      <c r="S17" s="6">
        <v>2.3277779999999999E-4</v>
      </c>
      <c r="T17" s="6">
        <v>3.1113719999999995E-5</v>
      </c>
      <c r="U17" s="6">
        <v>2.158974E-4</v>
      </c>
      <c r="V17" s="6">
        <v>3.1364009999999998E-2</v>
      </c>
      <c r="W17" s="6">
        <v>2.3648760000000001E-3</v>
      </c>
      <c r="X17" s="6">
        <v>1.9722095999999997E-3</v>
      </c>
      <c r="Y17" s="6">
        <v>1.5565189499999998E-2</v>
      </c>
      <c r="Z17" s="6">
        <v>1.7654084999999997E-3</v>
      </c>
      <c r="AA17" s="6">
        <v>1.5579053999999998E-3</v>
      </c>
      <c r="AB17" s="6">
        <v>2.0860712999999996E-2</v>
      </c>
      <c r="AC17" s="6" t="s">
        <v>416</v>
      </c>
      <c r="AD17" s="6" t="s">
        <v>416</v>
      </c>
      <c r="AE17" s="60"/>
      <c r="AF17" s="26">
        <v>1037.3399999999999</v>
      </c>
      <c r="AG17" s="26" t="s">
        <v>417</v>
      </c>
      <c r="AH17" s="26">
        <v>1755</v>
      </c>
      <c r="AI17" s="26" t="s">
        <v>417</v>
      </c>
      <c r="AJ17" s="26" t="s">
        <v>417</v>
      </c>
      <c r="AK17" s="26"/>
      <c r="AL17" s="49" t="s">
        <v>49</v>
      </c>
    </row>
    <row r="18" spans="1:38" s="2" customFormat="1" ht="26.25" customHeight="1" thickBot="1" x14ac:dyDescent="0.45">
      <c r="A18" s="70" t="s">
        <v>53</v>
      </c>
      <c r="B18" s="70" t="s">
        <v>60</v>
      </c>
      <c r="C18" s="71" t="s">
        <v>61</v>
      </c>
      <c r="D18" s="72"/>
      <c r="E18" s="6">
        <v>1.1398842</v>
      </c>
      <c r="F18" s="6">
        <v>0.31855260000000007</v>
      </c>
      <c r="G18" s="6">
        <v>8.5569896448121019E-2</v>
      </c>
      <c r="H18" s="6" t="s">
        <v>416</v>
      </c>
      <c r="I18" s="6">
        <v>5.3265777359999987E-3</v>
      </c>
      <c r="J18" s="6">
        <v>5.3265777359999987E-3</v>
      </c>
      <c r="K18" s="6">
        <v>5.3265777359999987E-3</v>
      </c>
      <c r="L18" s="6">
        <v>2.9773831094399993E-3</v>
      </c>
      <c r="M18" s="6">
        <v>1.7936074799999997E-2</v>
      </c>
      <c r="N18" s="6">
        <v>1.7043720000000002E-4</v>
      </c>
      <c r="O18" s="6">
        <v>1.379988E-5</v>
      </c>
      <c r="P18" s="6">
        <v>7.3549440000000013E-3</v>
      </c>
      <c r="Q18" s="6">
        <v>1.3640940000000002E-3</v>
      </c>
      <c r="R18" s="6" t="s">
        <v>418</v>
      </c>
      <c r="S18" s="6">
        <v>9.3735119999999991E-5</v>
      </c>
      <c r="T18" s="6" t="s">
        <v>418</v>
      </c>
      <c r="U18" s="6">
        <v>8.157876000000001E-4</v>
      </c>
      <c r="V18" s="6">
        <v>1.7607875999999998E-2</v>
      </c>
      <c r="W18" s="6">
        <v>7.4239440000000018E-3</v>
      </c>
      <c r="X18" s="6">
        <v>5.1478406399999986E-4</v>
      </c>
      <c r="Y18" s="6">
        <v>4.0263274799999995E-3</v>
      </c>
      <c r="Z18" s="6">
        <v>4.6677731999999989E-4</v>
      </c>
      <c r="AA18" s="6">
        <v>4.1334609599999992E-4</v>
      </c>
      <c r="AB18" s="6">
        <v>5.4212349599999992E-3</v>
      </c>
      <c r="AC18" s="6" t="s">
        <v>416</v>
      </c>
      <c r="AD18" s="6" t="s">
        <v>416</v>
      </c>
      <c r="AE18" s="60"/>
      <c r="AF18" s="26">
        <v>265.79999999999995</v>
      </c>
      <c r="AG18" s="26" t="s">
        <v>418</v>
      </c>
      <c r="AH18" s="26">
        <v>13561.2</v>
      </c>
      <c r="AI18" s="26" t="s">
        <v>417</v>
      </c>
      <c r="AJ18" s="26" t="s">
        <v>417</v>
      </c>
      <c r="AK18" s="26"/>
      <c r="AL18" s="49" t="s">
        <v>49</v>
      </c>
    </row>
    <row r="19" spans="1:38" s="2" customFormat="1" ht="26.25" customHeight="1" thickBot="1" x14ac:dyDescent="0.45">
      <c r="A19" s="70" t="s">
        <v>53</v>
      </c>
      <c r="B19" s="70" t="s">
        <v>62</v>
      </c>
      <c r="C19" s="71" t="s">
        <v>63</v>
      </c>
      <c r="D19" s="72"/>
      <c r="E19" s="6">
        <v>0.6739612583089829</v>
      </c>
      <c r="F19" s="6">
        <v>0.13943886298792715</v>
      </c>
      <c r="G19" s="6">
        <v>9.1183959434956441E-2</v>
      </c>
      <c r="H19" s="6" t="s">
        <v>416</v>
      </c>
      <c r="I19" s="6">
        <v>1.0422687146657851E-2</v>
      </c>
      <c r="J19" s="6">
        <v>1.0422687146657851E-2</v>
      </c>
      <c r="K19" s="6">
        <v>1.0422687146657851E-2</v>
      </c>
      <c r="L19" s="6">
        <v>5.8344754858663146E-3</v>
      </c>
      <c r="M19" s="6">
        <v>3.4540113914202163E-2</v>
      </c>
      <c r="N19" s="6">
        <v>1.0213336055944342E-4</v>
      </c>
      <c r="O19" s="6">
        <v>8.0722276821362789E-6</v>
      </c>
      <c r="P19" s="6">
        <v>3.0305350092817676E-3</v>
      </c>
      <c r="Q19" s="6">
        <v>5.6526178690403115E-4</v>
      </c>
      <c r="R19" s="6">
        <v>1.7563644429752405E-4</v>
      </c>
      <c r="S19" s="6">
        <v>1.288928888595048E-4</v>
      </c>
      <c r="T19" s="6">
        <v>7.5619804297524044E-5</v>
      </c>
      <c r="U19" s="6">
        <v>3.7608902840433804E-4</v>
      </c>
      <c r="V19" s="6">
        <v>1.9119009564399426E-2</v>
      </c>
      <c r="W19" s="6">
        <v>3.5873857719009613E-3</v>
      </c>
      <c r="X19" s="6">
        <v>9.9370536614570891E-4</v>
      </c>
      <c r="Y19" s="6">
        <v>7.8297393914202162E-3</v>
      </c>
      <c r="Z19" s="6">
        <v>8.9160997605594431E-4</v>
      </c>
      <c r="AA19" s="6">
        <v>7.8731604921856351E-4</v>
      </c>
      <c r="AB19" s="6">
        <v>1.0502370782840432E-2</v>
      </c>
      <c r="AC19" s="6" t="s">
        <v>416</v>
      </c>
      <c r="AD19" s="6" t="s">
        <v>416</v>
      </c>
      <c r="AE19" s="60"/>
      <c r="AF19" s="26">
        <v>520.91999999999996</v>
      </c>
      <c r="AG19" s="26" t="s">
        <v>417</v>
      </c>
      <c r="AH19" s="26">
        <v>5496.3418690403105</v>
      </c>
      <c r="AI19" s="26" t="s">
        <v>417</v>
      </c>
      <c r="AJ19" s="26" t="s">
        <v>417</v>
      </c>
      <c r="AK19" s="26"/>
      <c r="AL19" s="49" t="s">
        <v>49</v>
      </c>
    </row>
    <row r="20" spans="1:38" s="2" customFormat="1" ht="26.25" customHeight="1" thickBot="1" x14ac:dyDescent="0.45">
      <c r="A20" s="70" t="s">
        <v>53</v>
      </c>
      <c r="B20" s="70" t="s">
        <v>64</v>
      </c>
      <c r="C20" s="71" t="s">
        <v>65</v>
      </c>
      <c r="D20" s="72"/>
      <c r="E20" s="6">
        <v>0.6501131</v>
      </c>
      <c r="F20" s="6">
        <v>8.8176499999999991E-2</v>
      </c>
      <c r="G20" s="6">
        <v>0.38974195899402758</v>
      </c>
      <c r="H20" s="6">
        <v>4.6249999999999998E-3</v>
      </c>
      <c r="I20" s="6">
        <v>3.9494786240000003E-2</v>
      </c>
      <c r="J20" s="6">
        <v>3.9869786239999996E-2</v>
      </c>
      <c r="K20" s="6">
        <v>4.0744786239999997E-2</v>
      </c>
      <c r="L20" s="6">
        <v>1.7216671449600002E-2</v>
      </c>
      <c r="M20" s="6">
        <v>0.14385943200000001</v>
      </c>
      <c r="N20" s="6">
        <v>3.4740639999999998E-3</v>
      </c>
      <c r="O20" s="6">
        <v>1.6325053999999999E-3</v>
      </c>
      <c r="P20" s="6">
        <v>7.4628400000000005E-4</v>
      </c>
      <c r="Q20" s="6">
        <v>1.57541E-4</v>
      </c>
      <c r="R20" s="6">
        <v>3.1080439999999999E-3</v>
      </c>
      <c r="S20" s="6">
        <v>9.9455479999999998E-4</v>
      </c>
      <c r="T20" s="6">
        <v>2.719016E-4</v>
      </c>
      <c r="U20" s="6">
        <v>2.4193100000000003E-4</v>
      </c>
      <c r="V20" s="6">
        <v>9.662714E-2</v>
      </c>
      <c r="W20" s="6">
        <v>1.4563739999999999E-2</v>
      </c>
      <c r="X20" s="6">
        <v>3.3401557600000005E-3</v>
      </c>
      <c r="Y20" s="6">
        <v>1.8498423200000003E-2</v>
      </c>
      <c r="Z20" s="6">
        <v>2.4955987999999998E-3</v>
      </c>
      <c r="AA20" s="6">
        <v>2.1506386399999999E-3</v>
      </c>
      <c r="AB20" s="6">
        <v>2.6484816400000003E-2</v>
      </c>
      <c r="AC20" s="6">
        <v>6.2500000000000001E-4</v>
      </c>
      <c r="AD20" s="6">
        <v>7.4999999999999993E-6</v>
      </c>
      <c r="AE20" s="60"/>
      <c r="AF20" s="26">
        <v>1099.7</v>
      </c>
      <c r="AG20" s="26" t="s">
        <v>417</v>
      </c>
      <c r="AH20" s="26">
        <v>1008</v>
      </c>
      <c r="AI20" s="26">
        <v>125</v>
      </c>
      <c r="AJ20" s="26" t="s">
        <v>417</v>
      </c>
      <c r="AK20" s="26"/>
      <c r="AL20" s="49" t="s">
        <v>49</v>
      </c>
    </row>
    <row r="21" spans="1:38" s="2" customFormat="1" ht="26.25" customHeight="1" thickBot="1" x14ac:dyDescent="0.45">
      <c r="A21" s="70" t="s">
        <v>53</v>
      </c>
      <c r="B21" s="70" t="s">
        <v>66</v>
      </c>
      <c r="C21" s="71" t="s">
        <v>67</v>
      </c>
      <c r="D21" s="72"/>
      <c r="E21" s="6">
        <v>3.5424918773646996</v>
      </c>
      <c r="F21" s="6">
        <v>1.32350536341032</v>
      </c>
      <c r="G21" s="6">
        <v>1.5326212128139356</v>
      </c>
      <c r="H21" s="6">
        <v>0.13723299999999999</v>
      </c>
      <c r="I21" s="6">
        <v>0.64140216258720006</v>
      </c>
      <c r="J21" s="6">
        <v>0.65295167239230001</v>
      </c>
      <c r="K21" s="6">
        <v>0.67924329112960002</v>
      </c>
      <c r="L21" s="6">
        <v>0.21127656932735683</v>
      </c>
      <c r="M21" s="6">
        <v>2.5442433213608999</v>
      </c>
      <c r="N21" s="6">
        <v>0.10693082024259999</v>
      </c>
      <c r="O21" s="6">
        <v>4.8338982491019998E-2</v>
      </c>
      <c r="P21" s="6">
        <v>4.5660477178100008E-3</v>
      </c>
      <c r="Q21" s="6">
        <v>1.3302671356E-3</v>
      </c>
      <c r="R21" s="6">
        <v>8.7145546807650007E-2</v>
      </c>
      <c r="S21" s="6">
        <v>2.4370133263250004E-2</v>
      </c>
      <c r="T21" s="6">
        <v>8.1092020407E-3</v>
      </c>
      <c r="U21" s="6">
        <v>2.7349455610200003E-3</v>
      </c>
      <c r="V21" s="6">
        <v>2.08006244778</v>
      </c>
      <c r="W21" s="6">
        <v>0.38998812738169997</v>
      </c>
      <c r="X21" s="6">
        <v>5.0349559416450002E-2</v>
      </c>
      <c r="Y21" s="6">
        <v>0.14991919487670999</v>
      </c>
      <c r="Z21" s="6">
        <v>2.9611443023430002E-2</v>
      </c>
      <c r="AA21" s="6">
        <v>2.4487573813149997E-2</v>
      </c>
      <c r="AB21" s="6">
        <v>0.25436777112973996</v>
      </c>
      <c r="AC21" s="6">
        <v>2.9106231017999993E-5</v>
      </c>
      <c r="AD21" s="6">
        <v>7.9807407629999983E-3</v>
      </c>
      <c r="AE21" s="60"/>
      <c r="AF21" s="26">
        <v>5853.5</v>
      </c>
      <c r="AG21" s="26">
        <v>46.945533899999987</v>
      </c>
      <c r="AH21" s="26">
        <v>2621.7000000000003</v>
      </c>
      <c r="AI21" s="26">
        <v>3709</v>
      </c>
      <c r="AJ21" s="26" t="s">
        <v>417</v>
      </c>
      <c r="AK21" s="26"/>
      <c r="AL21" s="49" t="s">
        <v>49</v>
      </c>
    </row>
    <row r="22" spans="1:38" s="2" customFormat="1" ht="26.25" customHeight="1" thickBot="1" x14ac:dyDescent="0.45">
      <c r="A22" s="70" t="s">
        <v>53</v>
      </c>
      <c r="B22" s="74" t="s">
        <v>68</v>
      </c>
      <c r="C22" s="71" t="s">
        <v>69</v>
      </c>
      <c r="D22" s="72"/>
      <c r="E22" s="6">
        <v>14.087287312689714</v>
      </c>
      <c r="F22" s="6">
        <v>0.87826552708621675</v>
      </c>
      <c r="G22" s="6">
        <v>7.4876381715317786</v>
      </c>
      <c r="H22" s="6">
        <v>1.5776800000000001E-2</v>
      </c>
      <c r="I22" s="6">
        <v>0.48470678436387132</v>
      </c>
      <c r="J22" s="6">
        <v>0.4859859843638713</v>
      </c>
      <c r="K22" s="6">
        <v>0.48897078436387131</v>
      </c>
      <c r="L22" s="6">
        <v>0.254720919243768</v>
      </c>
      <c r="M22" s="6">
        <v>3.9424910817995653</v>
      </c>
      <c r="N22" s="6">
        <v>0.34380962521633607</v>
      </c>
      <c r="O22" s="6">
        <v>1.011155553189114E-2</v>
      </c>
      <c r="P22" s="6">
        <v>2.227925600784858E-2</v>
      </c>
      <c r="Q22" s="6">
        <v>1.058709283561687E-2</v>
      </c>
      <c r="R22" s="6">
        <v>4.7363700068003549E-2</v>
      </c>
      <c r="S22" s="6">
        <v>5.0408471511438485E-2</v>
      </c>
      <c r="T22" s="6">
        <v>3.3095626455726501E-2</v>
      </c>
      <c r="U22" s="6">
        <v>6.9916116105832706E-3</v>
      </c>
      <c r="V22" s="6">
        <v>1.3280104702811666</v>
      </c>
      <c r="W22" s="6">
        <v>0.57322020835332743</v>
      </c>
      <c r="X22" s="6">
        <v>0.15689490201150111</v>
      </c>
      <c r="Y22" s="6">
        <v>0.47089504397772486</v>
      </c>
      <c r="Z22" s="6">
        <v>9.6729138575925105E-2</v>
      </c>
      <c r="AA22" s="6">
        <v>7.9223501875494012E-2</v>
      </c>
      <c r="AB22" s="6">
        <v>0.80374258644064511</v>
      </c>
      <c r="AC22" s="6">
        <v>3.6616269021560147E-3</v>
      </c>
      <c r="AD22" s="6">
        <v>0.41943941201052021</v>
      </c>
      <c r="AE22" s="60"/>
      <c r="AF22" s="26">
        <v>21250.539218193568</v>
      </c>
      <c r="AG22" s="26">
        <v>2238.2424478347457</v>
      </c>
      <c r="AH22" s="26" t="s">
        <v>417</v>
      </c>
      <c r="AI22" s="26">
        <v>426.40000000000003</v>
      </c>
      <c r="AJ22" s="26">
        <v>228.89771693301986</v>
      </c>
      <c r="AK22" s="26"/>
      <c r="AL22" s="49" t="s">
        <v>49</v>
      </c>
    </row>
    <row r="23" spans="1:38" s="2" customFormat="1" ht="26.25" customHeight="1" thickBot="1" x14ac:dyDescent="0.45">
      <c r="A23" s="70" t="s">
        <v>70</v>
      </c>
      <c r="B23" s="74" t="s">
        <v>392</v>
      </c>
      <c r="C23" s="71" t="s">
        <v>388</v>
      </c>
      <c r="D23" s="117"/>
      <c r="E23" s="6">
        <v>3.3812419999999999</v>
      </c>
      <c r="F23" s="6">
        <v>0.36123699999999997</v>
      </c>
      <c r="G23" s="6">
        <v>2.0200000000000001E-3</v>
      </c>
      <c r="H23" s="6">
        <v>8.3799999999999999E-4</v>
      </c>
      <c r="I23" s="6">
        <v>0.21317900000000001</v>
      </c>
      <c r="J23" s="6">
        <v>0.21317900000000001</v>
      </c>
      <c r="K23" s="6">
        <v>0.21317900000000001</v>
      </c>
      <c r="L23" s="6">
        <v>0.131939</v>
      </c>
      <c r="M23" s="6">
        <v>1.102643</v>
      </c>
      <c r="N23" s="6" t="s">
        <v>416</v>
      </c>
      <c r="O23" s="6">
        <v>1.0100000000000001E-6</v>
      </c>
      <c r="P23" s="6" t="s">
        <v>416</v>
      </c>
      <c r="Q23" s="6" t="s">
        <v>419</v>
      </c>
      <c r="R23" s="6">
        <v>5.0500000000000008E-6</v>
      </c>
      <c r="S23" s="6">
        <v>1.7169999999999997E-4</v>
      </c>
      <c r="T23" s="6">
        <v>7.0699999999999992E-6</v>
      </c>
      <c r="U23" s="6">
        <v>1.0100000000000001E-6</v>
      </c>
      <c r="V23" s="6">
        <v>1.01E-4</v>
      </c>
      <c r="W23" s="6" t="s">
        <v>419</v>
      </c>
      <c r="X23" s="6">
        <v>3.0300000000000002E-6</v>
      </c>
      <c r="Y23" s="6">
        <v>5.0500000000000008E-6</v>
      </c>
      <c r="Z23" s="6" t="s">
        <v>419</v>
      </c>
      <c r="AA23" s="6" t="s">
        <v>419</v>
      </c>
      <c r="AB23" s="6" t="s">
        <v>419</v>
      </c>
      <c r="AC23" s="6" t="s">
        <v>419</v>
      </c>
      <c r="AD23" s="6" t="s">
        <v>419</v>
      </c>
      <c r="AE23" s="60"/>
      <c r="AF23" s="26">
        <v>4464.6999999999989</v>
      </c>
      <c r="AG23" s="26"/>
      <c r="AH23" s="26"/>
      <c r="AI23" s="26"/>
      <c r="AJ23" s="26"/>
      <c r="AK23" s="26"/>
      <c r="AL23" s="49" t="s">
        <v>49</v>
      </c>
    </row>
    <row r="24" spans="1:38" s="2" customFormat="1" ht="26.25" customHeight="1" thickBot="1" x14ac:dyDescent="0.45">
      <c r="A24" s="75" t="s">
        <v>53</v>
      </c>
      <c r="B24" s="74" t="s">
        <v>71</v>
      </c>
      <c r="C24" s="71" t="s">
        <v>72</v>
      </c>
      <c r="D24" s="72"/>
      <c r="E24" s="6">
        <v>4.0191239538946144</v>
      </c>
      <c r="F24" s="6">
        <v>0.42620438488765178</v>
      </c>
      <c r="G24" s="6">
        <v>1.8430338695678896</v>
      </c>
      <c r="H24" s="6">
        <v>2.3665199999999997E-2</v>
      </c>
      <c r="I24" s="6">
        <v>0.23782420884212138</v>
      </c>
      <c r="J24" s="6">
        <v>0.23974300884212138</v>
      </c>
      <c r="K24" s="6">
        <v>0.24422020884212137</v>
      </c>
      <c r="L24" s="6">
        <v>0.108108373266948</v>
      </c>
      <c r="M24" s="6">
        <v>0.85395296070340065</v>
      </c>
      <c r="N24" s="6">
        <v>1.7885737591640485E-2</v>
      </c>
      <c r="O24" s="6">
        <v>8.361200024373034E-3</v>
      </c>
      <c r="P24" s="6">
        <v>2.3977232874607289E-3</v>
      </c>
      <c r="Q24" s="6">
        <v>5.568818218651822E-4</v>
      </c>
      <c r="R24" s="6">
        <v>1.6221267679101214E-2</v>
      </c>
      <c r="S24" s="6">
        <v>5.4742004670113361E-3</v>
      </c>
      <c r="T24" s="6">
        <v>1.3661936191640485E-3</v>
      </c>
      <c r="U24" s="6">
        <v>1.2588372135056676E-3</v>
      </c>
      <c r="V24" s="6">
        <v>0.54403355646967599</v>
      </c>
      <c r="W24" s="6">
        <v>7.5446786353708481E-2</v>
      </c>
      <c r="X24" s="6">
        <v>2.0483995219461534E-2</v>
      </c>
      <c r="Y24" s="6">
        <v>0.12144868619259105</v>
      </c>
      <c r="Z24" s="6">
        <v>1.5804018912360319E-2</v>
      </c>
      <c r="AA24" s="6">
        <v>1.3681590845259104E-2</v>
      </c>
      <c r="AB24" s="6">
        <v>0.17141829116967203</v>
      </c>
      <c r="AC24" s="6">
        <v>3.1979999999999999E-3</v>
      </c>
      <c r="AD24" s="6">
        <v>3.8375999999999993E-5</v>
      </c>
      <c r="AE24" s="60"/>
      <c r="AF24" s="26">
        <v>7413.9273955060708</v>
      </c>
      <c r="AG24" s="26" t="s">
        <v>417</v>
      </c>
      <c r="AH24" s="26">
        <v>2129.4</v>
      </c>
      <c r="AI24" s="26">
        <v>639.59999999999991</v>
      </c>
      <c r="AJ24" s="26" t="s">
        <v>417</v>
      </c>
      <c r="AK24" s="26"/>
      <c r="AL24" s="49" t="s">
        <v>49</v>
      </c>
    </row>
    <row r="25" spans="1:38" s="2" customFormat="1" ht="26.25" customHeight="1" thickBot="1" x14ac:dyDescent="0.45">
      <c r="A25" s="70" t="s">
        <v>73</v>
      </c>
      <c r="B25" s="74" t="s">
        <v>74</v>
      </c>
      <c r="C25" s="76" t="s">
        <v>75</v>
      </c>
      <c r="D25" s="72"/>
      <c r="E25" s="6">
        <v>1.154248300026</v>
      </c>
      <c r="F25" s="6">
        <v>5.1153553410000002E-3</v>
      </c>
      <c r="G25" s="6">
        <v>6.5566502183999995E-2</v>
      </c>
      <c r="H25" s="6" t="s">
        <v>416</v>
      </c>
      <c r="I25" s="6">
        <v>1.0353805884999999E-2</v>
      </c>
      <c r="J25" s="6">
        <v>1.0353805884999999E-2</v>
      </c>
      <c r="K25" s="6" t="s">
        <v>416</v>
      </c>
      <c r="L25" s="6">
        <v>4.969826824799994E-3</v>
      </c>
      <c r="M25" s="6">
        <v>0.50440358910899996</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3.1398799999999996E-4</v>
      </c>
      <c r="AC25" s="6" t="s">
        <v>416</v>
      </c>
      <c r="AD25" s="6" t="s">
        <v>416</v>
      </c>
      <c r="AE25" s="60"/>
      <c r="AF25" s="26">
        <v>3492.9763112425799</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0.41731845000000001</v>
      </c>
      <c r="F26" s="6">
        <v>4.1201099999999997E-3</v>
      </c>
      <c r="G26" s="6">
        <v>2.7574810000000002E-2</v>
      </c>
      <c r="H26" s="6" t="s">
        <v>416</v>
      </c>
      <c r="I26" s="6">
        <v>4.2667299999999998E-3</v>
      </c>
      <c r="J26" s="6">
        <v>4.2667299999999998E-3</v>
      </c>
      <c r="K26" s="6" t="s">
        <v>416</v>
      </c>
      <c r="L26" s="6">
        <v>2.0480303999999994E-3</v>
      </c>
      <c r="M26" s="6">
        <v>0.26625768999999999</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2.5000000000000001E-4</v>
      </c>
      <c r="AC26" s="6" t="s">
        <v>416</v>
      </c>
      <c r="AD26" s="6" t="s">
        <v>416</v>
      </c>
      <c r="AE26" s="60"/>
      <c r="AF26" s="26">
        <v>1469.0256880188997</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11.088817835556053</v>
      </c>
      <c r="F27" s="6">
        <v>21.638379213211991</v>
      </c>
      <c r="G27" s="6">
        <v>4.4051473025499346E-2</v>
      </c>
      <c r="H27" s="6">
        <v>1.4088210896178091</v>
      </c>
      <c r="I27" s="6">
        <v>9.047419148796132E-2</v>
      </c>
      <c r="J27" s="6">
        <v>9.047419148796132E-2</v>
      </c>
      <c r="K27" s="6">
        <v>9.047419148796132E-2</v>
      </c>
      <c r="L27" s="6">
        <v>4.0725016143094955E-2</v>
      </c>
      <c r="M27" s="6">
        <v>94.660064276979611</v>
      </c>
      <c r="N27" s="6">
        <v>0.92511744911716864</v>
      </c>
      <c r="O27" s="6">
        <v>2.6336652360678059E-2</v>
      </c>
      <c r="P27" s="6" t="s">
        <v>416</v>
      </c>
      <c r="Q27" s="6" t="s">
        <v>416</v>
      </c>
      <c r="R27" s="6">
        <v>0.45265311266461011</v>
      </c>
      <c r="S27" s="6">
        <v>11.241803345226575</v>
      </c>
      <c r="T27" s="6">
        <v>0.20852896672533752</v>
      </c>
      <c r="U27" s="6">
        <v>2.9378623966003815E-2</v>
      </c>
      <c r="V27" s="6">
        <v>5.1168888228555067</v>
      </c>
      <c r="W27" s="6">
        <v>0.64569549803693271</v>
      </c>
      <c r="X27" s="6">
        <v>1.6940370420840612E-2</v>
      </c>
      <c r="Y27" s="6">
        <v>2.0242664408307402E-2</v>
      </c>
      <c r="Z27" s="6">
        <v>1.3798319950888423E-2</v>
      </c>
      <c r="AA27" s="6">
        <v>2.0731681361364815E-2</v>
      </c>
      <c r="AB27" s="6">
        <v>7.171303614140126E-2</v>
      </c>
      <c r="AC27" s="6" t="s">
        <v>416</v>
      </c>
      <c r="AD27" s="6" t="s">
        <v>416</v>
      </c>
      <c r="AE27" s="60"/>
      <c r="AF27" s="26">
        <v>102260.30404999999</v>
      </c>
      <c r="AG27" s="26" t="s">
        <v>419</v>
      </c>
      <c r="AH27" s="26" t="s">
        <v>419</v>
      </c>
      <c r="AI27" s="26">
        <v>230.05596</v>
      </c>
      <c r="AJ27" s="26" t="s">
        <v>419</v>
      </c>
      <c r="AK27" s="26" t="s">
        <v>419</v>
      </c>
      <c r="AL27" s="49" t="s">
        <v>49</v>
      </c>
    </row>
    <row r="28" spans="1:38" s="2" customFormat="1" ht="26.25" customHeight="1" thickBot="1" x14ac:dyDescent="0.45">
      <c r="A28" s="70" t="s">
        <v>78</v>
      </c>
      <c r="B28" s="70" t="s">
        <v>81</v>
      </c>
      <c r="C28" s="71" t="s">
        <v>82</v>
      </c>
      <c r="D28" s="72"/>
      <c r="E28" s="6">
        <v>8.7236366288793494</v>
      </c>
      <c r="F28" s="6">
        <v>6.0424827594928621</v>
      </c>
      <c r="G28" s="6">
        <v>1.2354425317378945E-2</v>
      </c>
      <c r="H28" s="6">
        <v>8.2208736339746791E-2</v>
      </c>
      <c r="I28" s="6">
        <v>0.25716969813842955</v>
      </c>
      <c r="J28" s="6">
        <v>0.25716969813842955</v>
      </c>
      <c r="K28" s="6">
        <v>0.25716969813842955</v>
      </c>
      <c r="L28" s="6">
        <v>0.18600595437203665</v>
      </c>
      <c r="M28" s="6">
        <v>44.675274255381879</v>
      </c>
      <c r="N28" s="6">
        <v>0.25991977347053863</v>
      </c>
      <c r="O28" s="6">
        <v>7.391411937917633E-3</v>
      </c>
      <c r="P28" s="6" t="s">
        <v>416</v>
      </c>
      <c r="Q28" s="6" t="s">
        <v>416</v>
      </c>
      <c r="R28" s="6">
        <v>0.12708918269476718</v>
      </c>
      <c r="S28" s="6">
        <v>3.155622032205887</v>
      </c>
      <c r="T28" s="6">
        <v>5.8525433900749768E-2</v>
      </c>
      <c r="U28" s="6">
        <v>8.2575012909066256E-3</v>
      </c>
      <c r="V28" s="6">
        <v>1.4418606895440711</v>
      </c>
      <c r="W28" s="6">
        <v>0.28226988633683076</v>
      </c>
      <c r="X28" s="6">
        <v>7.633789040629382E-3</v>
      </c>
      <c r="Y28" s="6">
        <v>9.0111401383171693E-3</v>
      </c>
      <c r="Z28" s="6">
        <v>6.5274184161060438E-3</v>
      </c>
      <c r="AA28" s="6">
        <v>7.9805368002054591E-3</v>
      </c>
      <c r="AB28" s="6">
        <v>3.1152884395258054E-2</v>
      </c>
      <c r="AC28" s="6" t="s">
        <v>416</v>
      </c>
      <c r="AD28" s="6" t="s">
        <v>416</v>
      </c>
      <c r="AE28" s="60"/>
      <c r="AF28" s="26">
        <v>25953.13</v>
      </c>
      <c r="AG28" s="26" t="s">
        <v>419</v>
      </c>
      <c r="AH28" s="26" t="s">
        <v>419</v>
      </c>
      <c r="AI28" s="26">
        <v>832.80178999999998</v>
      </c>
      <c r="AJ28" s="26" t="s">
        <v>419</v>
      </c>
      <c r="AK28" s="26" t="s">
        <v>419</v>
      </c>
      <c r="AL28" s="49" t="s">
        <v>49</v>
      </c>
    </row>
    <row r="29" spans="1:38" s="2" customFormat="1" ht="26.25" customHeight="1" thickBot="1" x14ac:dyDescent="0.45">
      <c r="A29" s="70" t="s">
        <v>78</v>
      </c>
      <c r="B29" s="70" t="s">
        <v>83</v>
      </c>
      <c r="C29" s="71" t="s">
        <v>84</v>
      </c>
      <c r="D29" s="72"/>
      <c r="E29" s="6">
        <v>57.960633097243878</v>
      </c>
      <c r="F29" s="6">
        <v>4.3280523259624513</v>
      </c>
      <c r="G29" s="6">
        <v>3.0110980777266212E-2</v>
      </c>
      <c r="H29" s="6">
        <v>2.0916919130152749E-2</v>
      </c>
      <c r="I29" s="6">
        <v>1.885882735306043</v>
      </c>
      <c r="J29" s="6">
        <v>1.885882735306043</v>
      </c>
      <c r="K29" s="6">
        <v>1.885882735306043</v>
      </c>
      <c r="L29" s="6">
        <v>0.9364128764534958</v>
      </c>
      <c r="M29" s="6">
        <v>14.443293702079908</v>
      </c>
      <c r="N29" s="6">
        <v>0.63095247771864027</v>
      </c>
      <c r="O29" s="6">
        <v>1.7751978118411189E-2</v>
      </c>
      <c r="P29" s="6" t="s">
        <v>416</v>
      </c>
      <c r="Q29" s="6" t="s">
        <v>416</v>
      </c>
      <c r="R29" s="6">
        <v>0.31148511409319973</v>
      </c>
      <c r="S29" s="6">
        <v>7.7515105199065699</v>
      </c>
      <c r="T29" s="6">
        <v>0.14122721818195433</v>
      </c>
      <c r="U29" s="6">
        <v>1.8902158789309349E-2</v>
      </c>
      <c r="V29" s="6">
        <v>3.0611359463482923</v>
      </c>
      <c r="W29" s="6">
        <v>0.33024726709346114</v>
      </c>
      <c r="X29" s="6">
        <v>4.7497695027278949E-3</v>
      </c>
      <c r="Y29" s="6">
        <v>2.8762493099852234E-2</v>
      </c>
      <c r="Z29" s="6">
        <v>3.2140106968458745E-2</v>
      </c>
      <c r="AA29" s="6">
        <v>7.3885303375767252E-3</v>
      </c>
      <c r="AB29" s="6">
        <v>7.3040899908615592E-2</v>
      </c>
      <c r="AC29" s="6" t="s">
        <v>416</v>
      </c>
      <c r="AD29" s="6" t="s">
        <v>416</v>
      </c>
      <c r="AE29" s="60"/>
      <c r="AF29" s="26">
        <v>58393.576000000001</v>
      </c>
      <c r="AG29" s="26" t="s">
        <v>419</v>
      </c>
      <c r="AH29" s="26">
        <v>561.6</v>
      </c>
      <c r="AI29" s="26">
        <v>4140.4022000000004</v>
      </c>
      <c r="AJ29" s="26" t="s">
        <v>419</v>
      </c>
      <c r="AK29" s="26" t="s">
        <v>419</v>
      </c>
      <c r="AL29" s="49" t="s">
        <v>49</v>
      </c>
    </row>
    <row r="30" spans="1:38" s="2" customFormat="1" ht="26.25" customHeight="1" thickBot="1" x14ac:dyDescent="0.45">
      <c r="A30" s="70" t="s">
        <v>78</v>
      </c>
      <c r="B30" s="70" t="s">
        <v>85</v>
      </c>
      <c r="C30" s="71" t="s">
        <v>86</v>
      </c>
      <c r="D30" s="72"/>
      <c r="E30" s="6">
        <v>2.3476046828736337</v>
      </c>
      <c r="F30" s="6">
        <v>9.137954515922754</v>
      </c>
      <c r="G30" s="6">
        <v>5.2107575601683465E-3</v>
      </c>
      <c r="H30" s="6">
        <v>1.8671657634399999E-2</v>
      </c>
      <c r="I30" s="6">
        <v>0.117688976197</v>
      </c>
      <c r="J30" s="6">
        <v>0.117688976197</v>
      </c>
      <c r="K30" s="6">
        <v>0.117688976197</v>
      </c>
      <c r="L30" s="6">
        <v>1.9757828819974049E-2</v>
      </c>
      <c r="M30" s="6">
        <v>86.979135924483387</v>
      </c>
      <c r="N30" s="6">
        <v>0.11560548644641462</v>
      </c>
      <c r="O30" s="6">
        <v>3.1255146080905942E-3</v>
      </c>
      <c r="P30" s="6" t="s">
        <v>416</v>
      </c>
      <c r="Q30" s="6" t="s">
        <v>416</v>
      </c>
      <c r="R30" s="6">
        <v>5.6027757864271929E-2</v>
      </c>
      <c r="S30" s="6">
        <v>1.3858096537040054</v>
      </c>
      <c r="T30" s="6">
        <v>2.4935626753262934E-2</v>
      </c>
      <c r="U30" s="6">
        <v>3.4351915397396377E-3</v>
      </c>
      <c r="V30" s="6">
        <v>0.59179347558723183</v>
      </c>
      <c r="W30" s="6">
        <v>0.20580148578141116</v>
      </c>
      <c r="X30" s="6">
        <v>3.7371409044416231E-3</v>
      </c>
      <c r="Y30" s="6">
        <v>5.6368790156549071E-3</v>
      </c>
      <c r="Z30" s="6">
        <v>2.6572105294640322E-3</v>
      </c>
      <c r="AA30" s="6">
        <v>6.4296551734068924E-3</v>
      </c>
      <c r="AB30" s="6">
        <v>1.8460885622967455E-2</v>
      </c>
      <c r="AC30" s="6" t="s">
        <v>416</v>
      </c>
      <c r="AD30" s="6" t="s">
        <v>416</v>
      </c>
      <c r="AE30" s="60"/>
      <c r="AF30" s="26">
        <v>11472.93399</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15.705299824562353</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0.71425803496453688</v>
      </c>
      <c r="J32" s="6">
        <v>1.3655860371202779</v>
      </c>
      <c r="K32" s="6">
        <v>1.755240783063418</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0.32366565943725861</v>
      </c>
      <c r="J33" s="6">
        <v>0.59549431751866477</v>
      </c>
      <c r="K33" s="6">
        <v>1.1909886350373295</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0.71819999999999995</v>
      </c>
      <c r="F34" s="6">
        <v>8.4600000000000009E-2</v>
      </c>
      <c r="G34" s="6">
        <v>3.78E-2</v>
      </c>
      <c r="H34" s="6">
        <v>1.8000000000000001E-4</v>
      </c>
      <c r="I34" s="6">
        <v>1.7999999999999999E-2</v>
      </c>
      <c r="J34" s="6">
        <v>1.9800000000000002E-2</v>
      </c>
      <c r="K34" s="6">
        <v>2.7E-2</v>
      </c>
      <c r="L34" s="6">
        <v>2.4570000000000002E-2</v>
      </c>
      <c r="M34" s="6">
        <v>0.19440000000000002</v>
      </c>
      <c r="N34" s="6" t="s">
        <v>416</v>
      </c>
      <c r="O34" s="6">
        <v>1.8000000000000001E-4</v>
      </c>
      <c r="P34" s="6" t="s">
        <v>416</v>
      </c>
      <c r="Q34" s="6" t="s">
        <v>416</v>
      </c>
      <c r="R34" s="6">
        <v>8.9999999999999998E-4</v>
      </c>
      <c r="S34" s="6">
        <v>3.0599999999999999E-2</v>
      </c>
      <c r="T34" s="6">
        <v>1.2600000000000001E-3</v>
      </c>
      <c r="U34" s="6">
        <v>1.8000000000000001E-4</v>
      </c>
      <c r="V34" s="6">
        <v>1.7999999999999999E-2</v>
      </c>
      <c r="W34" s="6" t="s">
        <v>416</v>
      </c>
      <c r="X34" s="6">
        <v>5.4000000000000001E-4</v>
      </c>
      <c r="Y34" s="6">
        <v>8.9999999999999998E-4</v>
      </c>
      <c r="Z34" s="6">
        <v>6.1920000000000009E-4</v>
      </c>
      <c r="AA34" s="6">
        <v>1.4220000000000001E-4</v>
      </c>
      <c r="AB34" s="6">
        <v>2.2013999999999996E-3</v>
      </c>
      <c r="AC34" s="6" t="s">
        <v>419</v>
      </c>
      <c r="AD34" s="6" t="s">
        <v>419</v>
      </c>
      <c r="AE34" s="60"/>
      <c r="AF34" s="26">
        <v>769.5</v>
      </c>
      <c r="AG34" s="26" t="s">
        <v>419</v>
      </c>
      <c r="AH34" s="26" t="s">
        <v>419</v>
      </c>
      <c r="AI34" s="26" t="s">
        <v>416</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27.793900326870354</v>
      </c>
      <c r="F36" s="6">
        <v>1.2032</v>
      </c>
      <c r="G36" s="6">
        <v>15.78</v>
      </c>
      <c r="H36" s="6" t="s">
        <v>416</v>
      </c>
      <c r="I36" s="6">
        <v>1.7065999999999999</v>
      </c>
      <c r="J36" s="6">
        <v>1.8805000000000001</v>
      </c>
      <c r="K36" s="6">
        <v>1.8805000000000001</v>
      </c>
      <c r="L36" s="6">
        <v>0.52908100000000002</v>
      </c>
      <c r="M36" s="6">
        <v>3.2486000000000002</v>
      </c>
      <c r="N36" s="6">
        <v>7.0069999999999993E-2</v>
      </c>
      <c r="O36" s="6">
        <v>6.9899999999999997E-3</v>
      </c>
      <c r="P36" s="6">
        <v>1.057E-2</v>
      </c>
      <c r="Q36" s="6">
        <v>0.18396000000000001</v>
      </c>
      <c r="R36" s="6">
        <v>0.19614999999999999</v>
      </c>
      <c r="S36" s="6">
        <v>0.48252</v>
      </c>
      <c r="T36" s="6">
        <v>8.4990000000000006</v>
      </c>
      <c r="U36" s="6">
        <v>7.2499999999999995E-2</v>
      </c>
      <c r="V36" s="6">
        <v>0.52680000000000005</v>
      </c>
      <c r="W36" s="6">
        <v>0.14546999999999999</v>
      </c>
      <c r="X36" s="6" t="s">
        <v>416</v>
      </c>
      <c r="Y36" s="6" t="s">
        <v>416</v>
      </c>
      <c r="Z36" s="6" t="s">
        <v>416</v>
      </c>
      <c r="AA36" s="6" t="s">
        <v>416</v>
      </c>
      <c r="AB36" s="6" t="s">
        <v>416</v>
      </c>
      <c r="AC36" s="6">
        <v>5.0720000000000008E-2</v>
      </c>
      <c r="AD36" s="6">
        <v>0.15500199999999997</v>
      </c>
      <c r="AE36" s="60"/>
      <c r="AF36" s="26">
        <v>17928.88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2.797954394</v>
      </c>
      <c r="F39" s="6">
        <v>0.240800822</v>
      </c>
      <c r="G39" s="6">
        <v>0.486614208651303</v>
      </c>
      <c r="H39" s="6" t="s">
        <v>445</v>
      </c>
      <c r="I39" s="6">
        <v>8.7476904000000008E-2</v>
      </c>
      <c r="J39" s="6">
        <v>9.4432266000000015E-2</v>
      </c>
      <c r="K39" s="6">
        <v>9.4432266000000015E-2</v>
      </c>
      <c r="L39" s="6">
        <v>4.6498669680000007E-2</v>
      </c>
      <c r="M39" s="6">
        <v>0.48936355399999992</v>
      </c>
      <c r="N39" s="6">
        <v>1.55238461E-2</v>
      </c>
      <c r="O39" s="6">
        <v>4.6424295900000002E-3</v>
      </c>
      <c r="P39" s="6">
        <v>6.4042260000000016E-3</v>
      </c>
      <c r="Q39" s="6">
        <v>3.3071865999999998E-2</v>
      </c>
      <c r="R39" s="6">
        <v>4.7166643000000003E-3</v>
      </c>
      <c r="S39" s="6">
        <v>1.5472311260000001E-2</v>
      </c>
      <c r="T39" s="6">
        <v>3.1710283000000003E-3</v>
      </c>
      <c r="U39" s="6">
        <v>1.6585013799999999E-2</v>
      </c>
      <c r="V39" s="6">
        <v>0.28269310299999995</v>
      </c>
      <c r="W39" s="6">
        <v>2.3283519999999999E-2</v>
      </c>
      <c r="X39" s="6">
        <v>1.9100814E-5</v>
      </c>
      <c r="Y39" s="6">
        <v>1.3371448999999999E-4</v>
      </c>
      <c r="Z39" s="6">
        <v>1.9886516000000004E-5</v>
      </c>
      <c r="AA39" s="6">
        <v>1.8218178000000001E-5</v>
      </c>
      <c r="AB39" s="6">
        <v>1.9091999800000003E-4</v>
      </c>
      <c r="AC39" s="6">
        <v>1.7001996000000001E-3</v>
      </c>
      <c r="AD39" s="6">
        <v>1.0046633999999999E-6</v>
      </c>
      <c r="AE39" s="60"/>
      <c r="AF39" s="26">
        <v>7728.18</v>
      </c>
      <c r="AG39" s="26" t="s">
        <v>417</v>
      </c>
      <c r="AH39" s="26">
        <v>5219.1000000000004</v>
      </c>
      <c r="AI39" s="26">
        <v>916</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4.5960787298942067</v>
      </c>
      <c r="F41" s="6">
        <v>15.28198470521494</v>
      </c>
      <c r="G41" s="6">
        <v>2.3186816170916131</v>
      </c>
      <c r="H41" s="6">
        <v>1.8727813469117942</v>
      </c>
      <c r="I41" s="6">
        <v>19.728697602811017</v>
      </c>
      <c r="J41" s="6">
        <v>20.221905194179612</v>
      </c>
      <c r="K41" s="6">
        <v>21.217156280916811</v>
      </c>
      <c r="L41" s="6">
        <v>1.8331932013182735</v>
      </c>
      <c r="M41" s="6">
        <v>117.84569452419998</v>
      </c>
      <c r="N41" s="6">
        <v>0.88112110674999999</v>
      </c>
      <c r="O41" s="6">
        <v>0.42180592402499995</v>
      </c>
      <c r="P41" s="6">
        <v>2.9966584799999994E-2</v>
      </c>
      <c r="Q41" s="6">
        <v>7.5059122000000009E-3</v>
      </c>
      <c r="R41" s="6">
        <v>0.75484177769199989</v>
      </c>
      <c r="S41" s="6">
        <v>0.20086328900919997</v>
      </c>
      <c r="T41" s="6">
        <v>6.5555572266999998E-2</v>
      </c>
      <c r="U41" s="6">
        <v>1.6446394900000001E-2</v>
      </c>
      <c r="V41" s="6">
        <v>16.634315979549999</v>
      </c>
      <c r="W41" s="6">
        <v>19.492234758273906</v>
      </c>
      <c r="X41" s="6">
        <v>3.503300217751999</v>
      </c>
      <c r="Y41" s="6">
        <v>3.2434001786280007</v>
      </c>
      <c r="Z41" s="6">
        <v>1.2255927516280001</v>
      </c>
      <c r="AA41" s="6">
        <v>2.0521599106279993</v>
      </c>
      <c r="AB41" s="6">
        <v>10.024453058635999</v>
      </c>
      <c r="AC41" s="6">
        <v>0.16221767215999996</v>
      </c>
      <c r="AD41" s="6">
        <v>7.7603507534058968E-3</v>
      </c>
      <c r="AE41" s="60"/>
      <c r="AF41" s="26">
        <v>41639.099999999991</v>
      </c>
      <c r="AG41" s="26">
        <v>36.567999999999998</v>
      </c>
      <c r="AH41" s="26">
        <v>9731.7000000000007</v>
      </c>
      <c r="AI41" s="26">
        <v>28533</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0.66665971274999991</v>
      </c>
      <c r="F43" s="6">
        <v>0.35039351234999999</v>
      </c>
      <c r="G43" s="6">
        <v>0.16602113639111254</v>
      </c>
      <c r="H43" s="6">
        <v>3.9812E-2</v>
      </c>
      <c r="I43" s="6">
        <v>0.17496295425</v>
      </c>
      <c r="J43" s="6">
        <v>0.18023329500000002</v>
      </c>
      <c r="K43" s="6">
        <v>0.18805783899999998</v>
      </c>
      <c r="L43" s="6">
        <v>5.3561340524000009E-2</v>
      </c>
      <c r="M43" s="6">
        <v>0.72683765624999996</v>
      </c>
      <c r="N43" s="6">
        <v>3.8354822999999996E-2</v>
      </c>
      <c r="O43" s="6">
        <v>1.5174034099999999E-2</v>
      </c>
      <c r="P43" s="6">
        <v>1.6732558000000001E-3</v>
      </c>
      <c r="Q43" s="6">
        <v>8.1472674999999994E-3</v>
      </c>
      <c r="R43" s="6">
        <v>2.6423000500000002E-2</v>
      </c>
      <c r="S43" s="6">
        <v>1.0890055000000001E-2</v>
      </c>
      <c r="T43" s="6">
        <v>3.4358349999999999E-3</v>
      </c>
      <c r="U43" s="6">
        <v>4.5010553499999998E-3</v>
      </c>
      <c r="V43" s="6">
        <v>0.62591891000000011</v>
      </c>
      <c r="W43" s="6">
        <v>0.1208972795</v>
      </c>
      <c r="X43" s="6">
        <v>1.266505356025E-2</v>
      </c>
      <c r="Y43" s="6">
        <v>1.9705319012500003E-2</v>
      </c>
      <c r="Z43" s="6">
        <v>6.3736176907500004E-3</v>
      </c>
      <c r="AA43" s="6">
        <v>5.0799290212500004E-3</v>
      </c>
      <c r="AB43" s="6">
        <v>4.3823919284750004E-2</v>
      </c>
      <c r="AC43" s="6">
        <v>5.4059110400000001E-3</v>
      </c>
      <c r="AD43" s="6">
        <v>7.1692000000000006E-3</v>
      </c>
      <c r="AE43" s="60"/>
      <c r="AF43" s="26">
        <v>1851.3474999999999</v>
      </c>
      <c r="AG43" s="26">
        <v>41.792000000000002</v>
      </c>
      <c r="AH43" s="26" t="s">
        <v>417</v>
      </c>
      <c r="AI43" s="26">
        <v>1076</v>
      </c>
      <c r="AJ43" s="26" t="s">
        <v>417</v>
      </c>
      <c r="AK43" s="26"/>
      <c r="AL43" s="49" t="s">
        <v>49</v>
      </c>
    </row>
    <row r="44" spans="1:38" s="2" customFormat="1" ht="26.25" customHeight="1" thickBot="1" x14ac:dyDescent="0.45">
      <c r="A44" s="70" t="s">
        <v>70</v>
      </c>
      <c r="B44" s="70" t="s">
        <v>111</v>
      </c>
      <c r="C44" s="71" t="s">
        <v>112</v>
      </c>
      <c r="D44" s="72"/>
      <c r="E44" s="6">
        <v>3.1727419499999998</v>
      </c>
      <c r="F44" s="6">
        <v>3.5133017000000004</v>
      </c>
      <c r="G44" s="6">
        <v>2.287E-3</v>
      </c>
      <c r="H44" s="6">
        <v>7.9779999999999998E-4</v>
      </c>
      <c r="I44" s="6">
        <v>0.21996054999999998</v>
      </c>
      <c r="J44" s="6">
        <v>0.21996054999999998</v>
      </c>
      <c r="K44" s="6">
        <v>0.21996054999999998</v>
      </c>
      <c r="L44" s="6">
        <v>0.10070484999999998</v>
      </c>
      <c r="M44" s="6">
        <v>19.09837915</v>
      </c>
      <c r="N44" s="6">
        <v>1.7669999999999999E-4</v>
      </c>
      <c r="O44" s="6">
        <v>1.1434999999999999E-6</v>
      </c>
      <c r="P44" s="6" t="s">
        <v>416</v>
      </c>
      <c r="Q44" s="6" t="s">
        <v>419</v>
      </c>
      <c r="R44" s="6">
        <v>5.7174999999999999E-6</v>
      </c>
      <c r="S44" s="6">
        <v>1.9439499999999996E-4</v>
      </c>
      <c r="T44" s="6">
        <v>8.0044999999999993E-6</v>
      </c>
      <c r="U44" s="6">
        <v>1.1434999999999999E-6</v>
      </c>
      <c r="V44" s="6">
        <v>1.1434999999999999E-4</v>
      </c>
      <c r="W44" s="6" t="s">
        <v>419</v>
      </c>
      <c r="X44" s="6">
        <v>3.6905000000000001E-6</v>
      </c>
      <c r="Y44" s="6">
        <v>5.457499999999999E-6</v>
      </c>
      <c r="Z44" s="6" t="s">
        <v>419</v>
      </c>
      <c r="AA44" s="6" t="s">
        <v>419</v>
      </c>
      <c r="AB44" s="6" t="s">
        <v>419</v>
      </c>
      <c r="AC44" s="6" t="s">
        <v>419</v>
      </c>
      <c r="AD44" s="6" t="s">
        <v>419</v>
      </c>
      <c r="AE44" s="60"/>
      <c r="AF44" s="26">
        <v>4889.5024999999996</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1.1618541970922494</v>
      </c>
      <c r="F47" s="6">
        <v>0.16453473202492999</v>
      </c>
      <c r="G47" s="6">
        <v>1.4707015153066445E-2</v>
      </c>
      <c r="H47" s="6" t="s">
        <v>416</v>
      </c>
      <c r="I47" s="6" t="s">
        <v>416</v>
      </c>
      <c r="J47" s="6" t="s">
        <v>416</v>
      </c>
      <c r="K47" s="6" t="s">
        <v>416</v>
      </c>
      <c r="L47" s="6" t="s">
        <v>416</v>
      </c>
      <c r="M47" s="6">
        <v>9.2654195464318594</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3290.694640498617</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11.189230000000002</v>
      </c>
      <c r="G48" s="6" t="s">
        <v>419</v>
      </c>
      <c r="H48" s="6" t="s">
        <v>419</v>
      </c>
      <c r="I48" s="6">
        <v>0.3397212</v>
      </c>
      <c r="J48" s="6">
        <v>2.2648079999999999</v>
      </c>
      <c r="K48" s="6">
        <v>4.8261979999999998</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53.923999999999999</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1.4000000000000002E-2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70</v>
      </c>
      <c r="AL51" s="49" t="s">
        <v>130</v>
      </c>
    </row>
    <row r="52" spans="1:38" s="2" customFormat="1" ht="26.25" customHeight="1" thickBot="1" x14ac:dyDescent="0.25">
      <c r="A52" s="70" t="s">
        <v>119</v>
      </c>
      <c r="B52" s="74" t="s">
        <v>131</v>
      </c>
      <c r="C52" s="76" t="s">
        <v>391</v>
      </c>
      <c r="D52" s="73"/>
      <c r="E52" s="6" t="s">
        <v>446</v>
      </c>
      <c r="F52" s="6" t="s">
        <v>446</v>
      </c>
      <c r="G52" s="6" t="s">
        <v>446</v>
      </c>
      <c r="H52" s="6">
        <v>2.1880100000000003E-2</v>
      </c>
      <c r="I52" s="6" t="s">
        <v>446</v>
      </c>
      <c r="J52" s="6" t="s">
        <v>446</v>
      </c>
      <c r="K52" s="6" t="s">
        <v>446</v>
      </c>
      <c r="L52" s="6" t="s">
        <v>419</v>
      </c>
      <c r="M52" s="6">
        <v>1.7901899999999999</v>
      </c>
      <c r="N52" s="6">
        <v>0.10144410000000001</v>
      </c>
      <c r="O52" s="6" t="s">
        <v>418</v>
      </c>
      <c r="P52" s="6" t="s">
        <v>418</v>
      </c>
      <c r="Q52" s="6">
        <v>0.10144410000000001</v>
      </c>
      <c r="R52" s="6">
        <v>0.10144410000000001</v>
      </c>
      <c r="S52" s="6">
        <v>0.10144410000000001</v>
      </c>
      <c r="T52" s="6">
        <v>0.10144410000000001</v>
      </c>
      <c r="U52" s="6">
        <v>0.10144410000000001</v>
      </c>
      <c r="V52" s="6">
        <v>0.10144410000000001</v>
      </c>
      <c r="W52" s="6">
        <v>0.11337870000000001</v>
      </c>
      <c r="X52" s="6" t="s">
        <v>419</v>
      </c>
      <c r="Y52" s="6" t="s">
        <v>419</v>
      </c>
      <c r="Z52" s="6" t="s">
        <v>419</v>
      </c>
      <c r="AA52" s="6" t="s">
        <v>419</v>
      </c>
      <c r="AB52" s="6" t="s">
        <v>419</v>
      </c>
      <c r="AC52" s="6" t="s">
        <v>419</v>
      </c>
      <c r="AD52" s="6" t="s">
        <v>419</v>
      </c>
      <c r="AE52" s="60"/>
      <c r="AF52" s="26"/>
      <c r="AG52" s="26"/>
      <c r="AH52" s="26"/>
      <c r="AI52" s="26"/>
      <c r="AJ52" s="26"/>
      <c r="AK52" s="26">
        <v>19.890999999999998</v>
      </c>
      <c r="AL52" s="49" t="s">
        <v>132</v>
      </c>
    </row>
    <row r="53" spans="1:38" s="2" customFormat="1" ht="26.25" customHeight="1" thickBot="1" x14ac:dyDescent="0.45">
      <c r="A53" s="70" t="s">
        <v>119</v>
      </c>
      <c r="B53" s="74" t="s">
        <v>133</v>
      </c>
      <c r="C53" s="76" t="s">
        <v>134</v>
      </c>
      <c r="D53" s="73"/>
      <c r="E53" s="6" t="s">
        <v>419</v>
      </c>
      <c r="F53" s="6">
        <v>5.34</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2.67</v>
      </c>
      <c r="AL53" s="49" t="s">
        <v>423</v>
      </c>
    </row>
    <row r="54" spans="1:38" s="2" customFormat="1" ht="37.5" customHeight="1" thickBot="1" x14ac:dyDescent="0.45">
      <c r="A54" s="70" t="s">
        <v>119</v>
      </c>
      <c r="B54" s="74" t="s">
        <v>135</v>
      </c>
      <c r="C54" s="76" t="s">
        <v>136</v>
      </c>
      <c r="D54" s="73"/>
      <c r="E54" s="6" t="s">
        <v>419</v>
      </c>
      <c r="F54" s="6">
        <v>5.9999999999999995E-4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6</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0.12189661419959694</v>
      </c>
      <c r="J57" s="6">
        <v>0.21941390555927451</v>
      </c>
      <c r="K57" s="6">
        <v>0.24379322839919387</v>
      </c>
      <c r="L57" s="6">
        <v>3.6568984259879077E-3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6915.1930000000002</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7.6686905340000002E-3</v>
      </c>
      <c r="J58" s="6">
        <v>5.1124603560000002E-2</v>
      </c>
      <c r="K58" s="6">
        <v>0.10224920712</v>
      </c>
      <c r="L58" s="6">
        <v>3.52759764564E-5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255.62301779999999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2.7473529600000001E-2</v>
      </c>
      <c r="J59" s="6">
        <v>3.09077208E-2</v>
      </c>
      <c r="K59" s="6">
        <v>3.4341911999999995E-2</v>
      </c>
      <c r="L59" s="6">
        <v>1.7033588351999997E-5</v>
      </c>
      <c r="M59" s="6" t="s">
        <v>418</v>
      </c>
      <c r="N59" s="6">
        <v>0.19460416799999999</v>
      </c>
      <c r="O59" s="6">
        <v>1.4881495200000001E-2</v>
      </c>
      <c r="P59" s="6">
        <v>3.4341911999999998E-4</v>
      </c>
      <c r="Q59" s="6">
        <v>2.1749877600000002E-2</v>
      </c>
      <c r="R59" s="6">
        <v>2.6328799199999999E-2</v>
      </c>
      <c r="S59" s="6">
        <v>8.0131127999999994E-4</v>
      </c>
      <c r="T59" s="6">
        <v>5.6091789599999997E-2</v>
      </c>
      <c r="U59" s="6">
        <v>9.1578432000000001E-2</v>
      </c>
      <c r="V59" s="6">
        <v>4.2355024800000002E-2</v>
      </c>
      <c r="W59" s="6" t="s">
        <v>418</v>
      </c>
      <c r="X59" s="6" t="s">
        <v>418</v>
      </c>
      <c r="Y59" s="6" t="s">
        <v>418</v>
      </c>
      <c r="Z59" s="6" t="s">
        <v>418</v>
      </c>
      <c r="AA59" s="6" t="s">
        <v>418</v>
      </c>
      <c r="AB59" s="6" t="s">
        <v>418</v>
      </c>
      <c r="AC59" s="6" t="s">
        <v>418</v>
      </c>
      <c r="AD59" s="6" t="s">
        <v>418</v>
      </c>
      <c r="AE59" s="60"/>
      <c r="AF59" s="26"/>
      <c r="AG59" s="26"/>
      <c r="AH59" s="26"/>
      <c r="AI59" s="26"/>
      <c r="AJ59" s="26"/>
      <c r="AK59" s="26">
        <v>114473.04</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0.12362135000000003</v>
      </c>
      <c r="J60" s="6">
        <v>1.2362135000000003</v>
      </c>
      <c r="K60" s="6">
        <v>2.5218755400000004</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24.724270000000004</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0.92137810293193723</v>
      </c>
      <c r="J61" s="6">
        <v>9.2137810293193709</v>
      </c>
      <c r="K61" s="6">
        <v>30.840641859895285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0.128137</v>
      </c>
      <c r="F64" s="6">
        <v>1.153233E-2</v>
      </c>
      <c r="G64" s="6" t="s">
        <v>419</v>
      </c>
      <c r="H64" s="6">
        <v>6.4068500000000004E-3</v>
      </c>
      <c r="I64" s="6" t="s">
        <v>419</v>
      </c>
      <c r="J64" s="6" t="s">
        <v>419</v>
      </c>
      <c r="K64" s="6" t="s">
        <v>419</v>
      </c>
      <c r="L64" s="6" t="s">
        <v>419</v>
      </c>
      <c r="M64" s="6">
        <v>7.6882199999999995E-4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128.137</v>
      </c>
      <c r="AL64" s="49" t="s">
        <v>159</v>
      </c>
    </row>
    <row r="65" spans="1:38" s="2" customFormat="1" ht="26.25" customHeight="1" thickBot="1" x14ac:dyDescent="0.45">
      <c r="A65" s="70" t="s">
        <v>53</v>
      </c>
      <c r="B65" s="74" t="s">
        <v>160</v>
      </c>
      <c r="C65" s="71" t="s">
        <v>161</v>
      </c>
      <c r="D65" s="72"/>
      <c r="E65" s="6">
        <v>0.25463644799999996</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173.93199999999999</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25">
      <c r="A70" s="70" t="s">
        <v>53</v>
      </c>
      <c r="B70" s="70" t="s">
        <v>175</v>
      </c>
      <c r="C70" s="71" t="s">
        <v>384</v>
      </c>
      <c r="D70" s="77"/>
      <c r="E70" s="6" t="s">
        <v>419</v>
      </c>
      <c r="F70" s="6" t="s">
        <v>417</v>
      </c>
      <c r="G70" s="6">
        <v>0.22600314312634195</v>
      </c>
      <c r="H70" s="6">
        <v>1.4033924285714283</v>
      </c>
      <c r="I70" s="6">
        <v>7.9195860000000007E-2</v>
      </c>
      <c r="J70" s="6">
        <v>0.10559447999999999</v>
      </c>
      <c r="K70" s="6">
        <v>0.1319931</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169.79599999999999</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0.13389999999999999</v>
      </c>
      <c r="F72" s="6">
        <v>4.7379999999999999E-2</v>
      </c>
      <c r="G72" s="6">
        <v>6.1800000000000001E-2</v>
      </c>
      <c r="H72" s="6" t="s">
        <v>416</v>
      </c>
      <c r="I72" s="6">
        <v>2.163E-2</v>
      </c>
      <c r="J72" s="6">
        <v>2.4719999999999999E-2</v>
      </c>
      <c r="K72" s="6">
        <v>3.09E-2</v>
      </c>
      <c r="L72" s="6">
        <v>7.7867999999999994E-5</v>
      </c>
      <c r="M72" s="6">
        <v>1.7509999999999999</v>
      </c>
      <c r="N72" s="6">
        <v>1.8539999999999997E-2</v>
      </c>
      <c r="O72" s="6">
        <v>1.5449999999999999E-3</v>
      </c>
      <c r="P72" s="6">
        <v>2.4719999999999999E-2</v>
      </c>
      <c r="Q72" s="6">
        <v>1.0300000000000001E-4</v>
      </c>
      <c r="R72" s="6">
        <v>1.3389999999999999E-3</v>
      </c>
      <c r="S72" s="6">
        <v>2.06E-2</v>
      </c>
      <c r="T72" s="6">
        <v>5.1500000000000001E-3</v>
      </c>
      <c r="U72" s="6" t="s">
        <v>416</v>
      </c>
      <c r="V72" s="6">
        <v>2.7809999999999998E-2</v>
      </c>
      <c r="W72" s="6">
        <v>3.09</v>
      </c>
      <c r="X72" s="6" t="s">
        <v>416</v>
      </c>
      <c r="Y72" s="6" t="s">
        <v>416</v>
      </c>
      <c r="Z72" s="6" t="s">
        <v>416</v>
      </c>
      <c r="AA72" s="6" t="s">
        <v>416</v>
      </c>
      <c r="AB72" s="6">
        <v>0.49439999999999995</v>
      </c>
      <c r="AC72" s="6" t="s">
        <v>416</v>
      </c>
      <c r="AD72" s="6">
        <v>2.5750000000000002</v>
      </c>
      <c r="AE72" s="60"/>
      <c r="AF72" s="26"/>
      <c r="AG72" s="26"/>
      <c r="AH72" s="26"/>
      <c r="AI72" s="26"/>
      <c r="AJ72" s="26"/>
      <c r="AK72" s="26">
        <v>1030</v>
      </c>
      <c r="AL72" s="49" t="s">
        <v>180</v>
      </c>
    </row>
    <row r="73" spans="1:38" s="2" customFormat="1" ht="26.25" customHeight="1" thickBot="1" x14ac:dyDescent="0.45">
      <c r="A73" s="70" t="s">
        <v>53</v>
      </c>
      <c r="B73" s="70" t="s">
        <v>181</v>
      </c>
      <c r="C73" s="71" t="s">
        <v>182</v>
      </c>
      <c r="D73" s="72"/>
      <c r="E73" s="6">
        <v>0.19362352118817663</v>
      </c>
      <c r="F73" s="6" t="s">
        <v>416</v>
      </c>
      <c r="G73" s="6">
        <v>1.1617662568856428</v>
      </c>
      <c r="H73" s="6" t="s">
        <v>416</v>
      </c>
      <c r="I73" s="6">
        <v>0.10374514987865126</v>
      </c>
      <c r="J73" s="6">
        <v>0.14697229566142261</v>
      </c>
      <c r="K73" s="6">
        <v>0.17290858313108542</v>
      </c>
      <c r="L73" s="6">
        <v>1.0374514987865126E-2</v>
      </c>
      <c r="M73" s="6" t="s">
        <v>416</v>
      </c>
      <c r="N73" s="6" t="s">
        <v>416</v>
      </c>
      <c r="O73" s="6" t="s">
        <v>416</v>
      </c>
      <c r="P73" s="6" t="s">
        <v>416</v>
      </c>
      <c r="Q73" s="6" t="s">
        <v>416</v>
      </c>
      <c r="R73" s="6">
        <v>2.7551656768932209</v>
      </c>
      <c r="S73" s="6" t="s">
        <v>416</v>
      </c>
      <c r="T73" s="6">
        <v>6.3714204856543324</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0.16947999999999999</v>
      </c>
      <c r="F74" s="6" t="s">
        <v>416</v>
      </c>
      <c r="G74" s="6">
        <v>0.76266</v>
      </c>
      <c r="H74" s="6" t="s">
        <v>416</v>
      </c>
      <c r="I74" s="6">
        <v>0.10168799999999999</v>
      </c>
      <c r="J74" s="6">
        <v>0.11863599999999999</v>
      </c>
      <c r="K74" s="6">
        <v>0.15253199999999997</v>
      </c>
      <c r="L74" s="6">
        <v>2.3388239999999998E-3</v>
      </c>
      <c r="M74" s="6">
        <v>24.23564</v>
      </c>
      <c r="N74" s="6" t="s">
        <v>416</v>
      </c>
      <c r="O74" s="6" t="s">
        <v>416</v>
      </c>
      <c r="P74" s="6" t="s">
        <v>416</v>
      </c>
      <c r="Q74" s="6" t="s">
        <v>416</v>
      </c>
      <c r="R74" s="6" t="s">
        <v>416</v>
      </c>
      <c r="S74" s="6" t="s">
        <v>416</v>
      </c>
      <c r="T74" s="6" t="s">
        <v>416</v>
      </c>
      <c r="U74" s="6" t="s">
        <v>416</v>
      </c>
      <c r="V74" s="6" t="s">
        <v>416</v>
      </c>
      <c r="W74" s="6" t="s">
        <v>416</v>
      </c>
      <c r="X74" s="6">
        <v>1.5253199999999998</v>
      </c>
      <c r="Y74" s="6">
        <v>1.5253199999999998</v>
      </c>
      <c r="Z74" s="6">
        <v>1.5253199999999998</v>
      </c>
      <c r="AA74" s="6">
        <v>0.18642800000000001</v>
      </c>
      <c r="AB74" s="6">
        <v>4.7623879999999996</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29.888307419359336</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11003615</v>
      </c>
      <c r="AL82" s="49" t="s">
        <v>218</v>
      </c>
    </row>
    <row r="83" spans="1:38" s="2" customFormat="1" ht="26.25" customHeight="1" thickBot="1" x14ac:dyDescent="0.45">
      <c r="A83" s="70" t="s">
        <v>53</v>
      </c>
      <c r="B83" s="81" t="s">
        <v>210</v>
      </c>
      <c r="C83" s="82" t="s">
        <v>211</v>
      </c>
      <c r="D83" s="72"/>
      <c r="E83" s="6" t="s">
        <v>416</v>
      </c>
      <c r="F83" s="6">
        <v>6.7295889919999994E-3</v>
      </c>
      <c r="G83" s="6" t="s">
        <v>416</v>
      </c>
      <c r="H83" s="6" t="s">
        <v>419</v>
      </c>
      <c r="I83" s="6">
        <v>0.16823972480000002</v>
      </c>
      <c r="J83" s="6">
        <v>1.261797936</v>
      </c>
      <c r="K83" s="6">
        <v>5.8883903679999996</v>
      </c>
      <c r="L83" s="6">
        <v>9.5896643135999996E-3</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420599312</v>
      </c>
      <c r="AL83" s="49" t="s">
        <v>411</v>
      </c>
    </row>
    <row r="84" spans="1:38" s="2" customFormat="1" ht="26.25" customHeight="1" thickBot="1" x14ac:dyDescent="0.45">
      <c r="A84" s="70" t="s">
        <v>53</v>
      </c>
      <c r="B84" s="81" t="s">
        <v>212</v>
      </c>
      <c r="C84" s="82" t="s">
        <v>213</v>
      </c>
      <c r="D84" s="72"/>
      <c r="E84" s="6" t="s">
        <v>416</v>
      </c>
      <c r="F84" s="6">
        <v>2.7640807024999998E-2</v>
      </c>
      <c r="G84" s="6" t="s">
        <v>419</v>
      </c>
      <c r="H84" s="6" t="s">
        <v>419</v>
      </c>
      <c r="I84" s="6">
        <v>1.7009727399999997E-2</v>
      </c>
      <c r="J84" s="6">
        <v>8.5048636999999996E-2</v>
      </c>
      <c r="K84" s="6">
        <v>0.34019454799999999</v>
      </c>
      <c r="L84" s="6">
        <v>2.2112645619999999E-6</v>
      </c>
      <c r="M84" s="6">
        <v>2.01990512875E-3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21262159.25</v>
      </c>
      <c r="AL84" s="49" t="s">
        <v>411</v>
      </c>
    </row>
    <row r="85" spans="1:38" s="2" customFormat="1" ht="26.25" customHeight="1" thickBot="1" x14ac:dyDescent="0.45">
      <c r="A85" s="70" t="s">
        <v>207</v>
      </c>
      <c r="B85" s="76" t="s">
        <v>214</v>
      </c>
      <c r="C85" s="82" t="s">
        <v>402</v>
      </c>
      <c r="D85" s="72"/>
      <c r="E85" s="6" t="s">
        <v>419</v>
      </c>
      <c r="F85" s="6">
        <v>9.8269573700000006</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112004611</v>
      </c>
      <c r="AL85" s="49" t="s">
        <v>215</v>
      </c>
    </row>
    <row r="86" spans="1:38" s="2" customFormat="1" ht="26.25" customHeight="1" thickBot="1" x14ac:dyDescent="0.45">
      <c r="A86" s="70" t="s">
        <v>207</v>
      </c>
      <c r="B86" s="76" t="s">
        <v>216</v>
      </c>
      <c r="C86" s="80" t="s">
        <v>217</v>
      </c>
      <c r="D86" s="72"/>
      <c r="E86" s="6" t="s">
        <v>419</v>
      </c>
      <c r="F86" s="6">
        <v>0.79179682000000007</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1990308</v>
      </c>
      <c r="AL86" s="49" t="s">
        <v>218</v>
      </c>
    </row>
    <row r="87" spans="1:38" s="2" customFormat="1" ht="26.25" customHeight="1" thickBot="1" x14ac:dyDescent="0.45">
      <c r="A87" s="70" t="s">
        <v>207</v>
      </c>
      <c r="B87" s="76" t="s">
        <v>219</v>
      </c>
      <c r="C87" s="80" t="s">
        <v>220</v>
      </c>
      <c r="D87" s="72"/>
      <c r="E87" s="6" t="s">
        <v>419</v>
      </c>
      <c r="F87" s="6">
        <v>0.30384953999999997</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1334477</v>
      </c>
      <c r="AL87" s="49" t="s">
        <v>218</v>
      </c>
    </row>
    <row r="88" spans="1:38" s="2" customFormat="1" ht="26.25" customHeight="1" thickBot="1" x14ac:dyDescent="0.25">
      <c r="A88" s="70" t="s">
        <v>207</v>
      </c>
      <c r="B88" s="76" t="s">
        <v>221</v>
      </c>
      <c r="C88" s="80" t="s">
        <v>222</v>
      </c>
      <c r="D88" s="72"/>
      <c r="E88" s="6" t="s">
        <v>416</v>
      </c>
      <c r="F88" s="6">
        <v>4.2043246012260616</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5.4218506087500007E-2</v>
      </c>
      <c r="Y88" s="6" t="s">
        <v>416</v>
      </c>
      <c r="Z88" s="6" t="s">
        <v>416</v>
      </c>
      <c r="AA88" s="6" t="s">
        <v>416</v>
      </c>
      <c r="AB88" s="6">
        <v>5.4218506087500007E-2</v>
      </c>
      <c r="AC88" s="6" t="s">
        <v>416</v>
      </c>
      <c r="AD88" s="6" t="s">
        <v>416</v>
      </c>
      <c r="AE88" s="60"/>
      <c r="AF88" s="26" t="s">
        <v>419</v>
      </c>
      <c r="AG88" s="26" t="s">
        <v>419</v>
      </c>
      <c r="AH88" s="26" t="s">
        <v>419</v>
      </c>
      <c r="AI88" s="26" t="s">
        <v>419</v>
      </c>
      <c r="AJ88" s="26" t="s">
        <v>419</v>
      </c>
      <c r="AK88" s="26">
        <v>283661799.88992125</v>
      </c>
      <c r="AL88" s="49" t="s">
        <v>411</v>
      </c>
    </row>
    <row r="89" spans="1:38" s="2" customFormat="1" ht="26.25" customHeight="1" thickBot="1" x14ac:dyDescent="0.45">
      <c r="A89" s="70" t="s">
        <v>207</v>
      </c>
      <c r="B89" s="76" t="s">
        <v>223</v>
      </c>
      <c r="C89" s="80" t="s">
        <v>224</v>
      </c>
      <c r="D89" s="72"/>
      <c r="E89" s="6" t="s">
        <v>419</v>
      </c>
      <c r="F89" s="6">
        <v>2.0261573749999999</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5894276</v>
      </c>
      <c r="AL89" s="49" t="s">
        <v>411</v>
      </c>
    </row>
    <row r="90" spans="1:38" s="8" customFormat="1" ht="26.25" customHeight="1" thickBot="1" x14ac:dyDescent="0.45">
      <c r="A90" s="70" t="s">
        <v>207</v>
      </c>
      <c r="B90" s="76" t="s">
        <v>225</v>
      </c>
      <c r="C90" s="80" t="s">
        <v>226</v>
      </c>
      <c r="D90" s="72"/>
      <c r="E90" s="6" t="s">
        <v>419</v>
      </c>
      <c r="F90" s="6">
        <v>5.1681299815443404</v>
      </c>
      <c r="G90" s="6" t="s">
        <v>419</v>
      </c>
      <c r="H90" s="6" t="s">
        <v>419</v>
      </c>
      <c r="I90" s="6">
        <v>0.48601499999999997</v>
      </c>
      <c r="J90" s="6">
        <v>0.72902250000000002</v>
      </c>
      <c r="K90" s="6">
        <v>0.89102750000000008</v>
      </c>
      <c r="L90" s="6" t="s">
        <v>419</v>
      </c>
      <c r="M90" s="6" t="s">
        <v>419</v>
      </c>
      <c r="N90" s="6" t="s">
        <v>419</v>
      </c>
      <c r="O90" s="6" t="s">
        <v>419</v>
      </c>
      <c r="P90" s="6" t="s">
        <v>419</v>
      </c>
      <c r="Q90" s="6" t="s">
        <v>419</v>
      </c>
      <c r="R90" s="6" t="s">
        <v>419</v>
      </c>
      <c r="S90" s="6" t="s">
        <v>419</v>
      </c>
      <c r="T90" s="6" t="s">
        <v>419</v>
      </c>
      <c r="U90" s="6" t="s">
        <v>419</v>
      </c>
      <c r="V90" s="6" t="s">
        <v>419</v>
      </c>
      <c r="W90" s="6" t="s">
        <v>419</v>
      </c>
      <c r="X90" s="6">
        <v>2.0988449999999998E-3</v>
      </c>
      <c r="Y90" s="6">
        <v>1.059417E-3</v>
      </c>
      <c r="Z90" s="6">
        <v>1.059417E-3</v>
      </c>
      <c r="AA90" s="6">
        <v>1.059417E-3</v>
      </c>
      <c r="AB90" s="6">
        <v>5.2770960000000002E-3</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3.2432203973800006E-2</v>
      </c>
      <c r="F91" s="6">
        <v>0.51799970476793711</v>
      </c>
      <c r="G91" s="6">
        <v>5.6640100000000001E-4</v>
      </c>
      <c r="H91" s="6">
        <v>7.466182224515E-2</v>
      </c>
      <c r="I91" s="6">
        <v>0.485761355954</v>
      </c>
      <c r="J91" s="6">
        <v>0.485770354603</v>
      </c>
      <c r="K91" s="6">
        <v>0.4857722132235</v>
      </c>
      <c r="L91" s="6">
        <v>0.21859261017930001</v>
      </c>
      <c r="M91" s="6">
        <v>0.99263409230910016</v>
      </c>
      <c r="N91" s="6">
        <v>0.14703920000000001</v>
      </c>
      <c r="O91" s="6">
        <v>9.7427896921400012E-2</v>
      </c>
      <c r="P91" s="6">
        <v>1.069035E-5</v>
      </c>
      <c r="Q91" s="6">
        <v>2.4944149999999999E-4</v>
      </c>
      <c r="R91" s="6">
        <v>2.9257800000000002E-3</v>
      </c>
      <c r="S91" s="6">
        <v>0.18042252292140001</v>
      </c>
      <c r="T91" s="6">
        <v>5.4201661460700004E-2</v>
      </c>
      <c r="U91" s="6" t="s">
        <v>416</v>
      </c>
      <c r="V91" s="6">
        <v>9.7338161460700012E-2</v>
      </c>
      <c r="W91" s="6">
        <v>3.2383440973800005E-2</v>
      </c>
      <c r="X91" s="6">
        <v>1.996978860051E-3</v>
      </c>
      <c r="Y91" s="6">
        <v>8.0958602434500003E-4</v>
      </c>
      <c r="Z91" s="6">
        <v>8.0958602434500003E-4</v>
      </c>
      <c r="AA91" s="6">
        <v>8.0958602434500003E-4</v>
      </c>
      <c r="AB91" s="6">
        <v>4.4257369330860004E-3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0.37686617475982376</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2498673.3091029907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0.43708243400000002</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437082.43400000001</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2.3952593206521742E-2</v>
      </c>
      <c r="F99" s="6">
        <v>2.3268773249999999</v>
      </c>
      <c r="G99" s="6" t="s">
        <v>419</v>
      </c>
      <c r="H99" s="6">
        <v>3.4131227892654383</v>
      </c>
      <c r="I99" s="6">
        <v>5.3187249999999991E-2</v>
      </c>
      <c r="J99" s="6">
        <v>8.1726750000000001E-2</v>
      </c>
      <c r="K99" s="6">
        <v>0.17902049999999997</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129.72499999999999</v>
      </c>
      <c r="AL99" s="49" t="s">
        <v>244</v>
      </c>
    </row>
    <row r="100" spans="1:38" s="2" customFormat="1" ht="26.25" customHeight="1" thickBot="1" x14ac:dyDescent="0.25">
      <c r="A100" s="70" t="s">
        <v>242</v>
      </c>
      <c r="B100" s="70" t="s">
        <v>245</v>
      </c>
      <c r="C100" s="71" t="s">
        <v>407</v>
      </c>
      <c r="D100" s="84"/>
      <c r="E100" s="6">
        <v>7.8048429119999999E-2</v>
      </c>
      <c r="F100" s="6">
        <v>1.9522947339599999</v>
      </c>
      <c r="G100" s="6" t="s">
        <v>419</v>
      </c>
      <c r="H100" s="6">
        <v>4.727232779195683</v>
      </c>
      <c r="I100" s="6">
        <v>9.7560536399999995E-2</v>
      </c>
      <c r="J100" s="6">
        <v>0.14634080460000001</v>
      </c>
      <c r="K100" s="6">
        <v>0.31978175819999993</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542.00297999999998</v>
      </c>
      <c r="AL100" s="49" t="s">
        <v>244</v>
      </c>
    </row>
    <row r="101" spans="1:38" s="2" customFormat="1" ht="26.25" customHeight="1" thickBot="1" x14ac:dyDescent="0.25">
      <c r="A101" s="70" t="s">
        <v>242</v>
      </c>
      <c r="B101" s="70" t="s">
        <v>246</v>
      </c>
      <c r="C101" s="71" t="s">
        <v>247</v>
      </c>
      <c r="D101" s="84"/>
      <c r="E101" s="6">
        <v>6.8888208000000006E-2</v>
      </c>
      <c r="F101" s="6">
        <v>1.4552633940000002</v>
      </c>
      <c r="G101" s="6" t="s">
        <v>419</v>
      </c>
      <c r="H101" s="6">
        <v>3.4160008517100322</v>
      </c>
      <c r="I101" s="6">
        <v>0.17222051999999999</v>
      </c>
      <c r="J101" s="6">
        <v>0.51666155999999996</v>
      </c>
      <c r="K101" s="6">
        <v>1.2055436400000001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8611.0259999999998</v>
      </c>
      <c r="AL101" s="49" t="s">
        <v>244</v>
      </c>
    </row>
    <row r="102" spans="1:38" s="2" customFormat="1" ht="26.25" customHeight="1" thickBot="1" x14ac:dyDescent="0.25">
      <c r="A102" s="70" t="s">
        <v>242</v>
      </c>
      <c r="B102" s="70" t="s">
        <v>248</v>
      </c>
      <c r="C102" s="71" t="s">
        <v>385</v>
      </c>
      <c r="D102" s="84"/>
      <c r="E102" s="6">
        <v>6.0442542599999996E-3</v>
      </c>
      <c r="F102" s="6">
        <v>0.62458577400000004</v>
      </c>
      <c r="G102" s="6" t="s">
        <v>419</v>
      </c>
      <c r="H102" s="6">
        <v>3.3928924191046161</v>
      </c>
      <c r="I102" s="6">
        <v>3.8175300599626316E-3</v>
      </c>
      <c r="J102" s="6">
        <v>8.3173505449719728E-2</v>
      </c>
      <c r="K102" s="6">
        <v>0.52147594855401713</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761.07399999999996</v>
      </c>
      <c r="AL102" s="49" t="s">
        <v>244</v>
      </c>
    </row>
    <row r="103" spans="1:38" s="2" customFormat="1" ht="26.25" customHeight="1" thickBot="1" x14ac:dyDescent="0.25">
      <c r="A103" s="70" t="s">
        <v>242</v>
      </c>
      <c r="B103" s="70" t="s">
        <v>249</v>
      </c>
      <c r="C103" s="71" t="s">
        <v>250</v>
      </c>
      <c r="D103" s="84"/>
      <c r="E103" s="6">
        <v>1.5437400000000001E-4</v>
      </c>
      <c r="F103" s="6">
        <v>2.1628733000000001E-2</v>
      </c>
      <c r="G103" s="6" t="s">
        <v>419</v>
      </c>
      <c r="H103" s="6">
        <v>1.0057699999999999E-2</v>
      </c>
      <c r="I103" s="6">
        <v>1.0291600000000001E-3</v>
      </c>
      <c r="J103" s="6">
        <v>1.5671300000000001E-3</v>
      </c>
      <c r="K103" s="6">
        <v>3.3915500000000001E-3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2.339</v>
      </c>
      <c r="AL103" s="49" t="s">
        <v>244</v>
      </c>
    </row>
    <row r="104" spans="1:38" s="2" customFormat="1" ht="26.25" customHeight="1" thickBot="1" x14ac:dyDescent="0.25">
      <c r="A104" s="70" t="s">
        <v>242</v>
      </c>
      <c r="B104" s="70" t="s">
        <v>251</v>
      </c>
      <c r="C104" s="71" t="s">
        <v>252</v>
      </c>
      <c r="D104" s="84"/>
      <c r="E104" s="6">
        <v>3.8256024E-2</v>
      </c>
      <c r="F104" s="6">
        <v>2.9839698719999999</v>
      </c>
      <c r="G104" s="6" t="s">
        <v>419</v>
      </c>
      <c r="H104" s="6">
        <v>1.9128011999999999</v>
      </c>
      <c r="I104" s="6">
        <v>9.5640059999999985E-2</v>
      </c>
      <c r="J104" s="6">
        <v>0.28692017999999997</v>
      </c>
      <c r="K104" s="6">
        <v>0.66948041999999996</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4782.0029999999997</v>
      </c>
      <c r="AL104" s="49" t="s">
        <v>244</v>
      </c>
    </row>
    <row r="105" spans="1:38" s="2" customFormat="1" ht="26.25" customHeight="1" thickBot="1" x14ac:dyDescent="0.25">
      <c r="A105" s="70" t="s">
        <v>242</v>
      </c>
      <c r="B105" s="70" t="s">
        <v>253</v>
      </c>
      <c r="C105" s="71" t="s">
        <v>254</v>
      </c>
      <c r="D105" s="84"/>
      <c r="E105" s="6">
        <v>6.3126060000000001E-3</v>
      </c>
      <c r="F105" s="6">
        <v>0.13426065000000001</v>
      </c>
      <c r="G105" s="6" t="s">
        <v>419</v>
      </c>
      <c r="H105" s="6">
        <v>0.21984199999999998</v>
      </c>
      <c r="I105" s="6">
        <v>4.3968399999999999E-3</v>
      </c>
      <c r="J105" s="6">
        <v>6.90932E-3</v>
      </c>
      <c r="K105" s="6">
        <v>1.5074879999999999E-2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31.405999999999999</v>
      </c>
      <c r="AL105" s="49" t="s">
        <v>244</v>
      </c>
    </row>
    <row r="106" spans="1:38" s="2" customFormat="1" ht="26.25" customHeight="1" thickBot="1" x14ac:dyDescent="0.25">
      <c r="A106" s="70" t="s">
        <v>242</v>
      </c>
      <c r="B106" s="70" t="s">
        <v>255</v>
      </c>
      <c r="C106" s="71" t="s">
        <v>256</v>
      </c>
      <c r="D106" s="84"/>
      <c r="E106" s="6">
        <v>8.2560750000000016E-3</v>
      </c>
      <c r="F106" s="6">
        <v>6.0380250000000003E-2</v>
      </c>
      <c r="G106" s="6" t="s">
        <v>419</v>
      </c>
      <c r="H106" s="6">
        <v>0.28752500000000003</v>
      </c>
      <c r="I106" s="6">
        <v>4.1075000000000009E-3</v>
      </c>
      <c r="J106" s="6">
        <v>6.5720000000000006E-3</v>
      </c>
      <c r="K106" s="6">
        <v>1.3965500000000002E-2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41.075000000000003</v>
      </c>
      <c r="AL106" s="49" t="s">
        <v>244</v>
      </c>
    </row>
    <row r="107" spans="1:38" s="2" customFormat="1" ht="26.25" customHeight="1" thickBot="1" x14ac:dyDescent="0.25">
      <c r="A107" s="70" t="s">
        <v>242</v>
      </c>
      <c r="B107" s="70" t="s">
        <v>257</v>
      </c>
      <c r="C107" s="71" t="s">
        <v>378</v>
      </c>
      <c r="D107" s="84"/>
      <c r="E107" s="6">
        <v>4.1178885300000002E-2</v>
      </c>
      <c r="F107" s="6">
        <v>1.3589032149000002</v>
      </c>
      <c r="G107" s="6" t="s">
        <v>419</v>
      </c>
      <c r="H107" s="6">
        <v>2.5662216821133814</v>
      </c>
      <c r="I107" s="6">
        <v>2.470733118E-2</v>
      </c>
      <c r="J107" s="6">
        <v>0.32943108240000002</v>
      </c>
      <c r="K107" s="6">
        <v>1.5647976414</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8235.7770600000003</v>
      </c>
      <c r="AL107" s="49" t="s">
        <v>244</v>
      </c>
    </row>
    <row r="108" spans="1:38" s="2" customFormat="1" ht="26.25" customHeight="1" thickBot="1" x14ac:dyDescent="0.25">
      <c r="A108" s="70" t="s">
        <v>242</v>
      </c>
      <c r="B108" s="70" t="s">
        <v>258</v>
      </c>
      <c r="C108" s="71" t="s">
        <v>379</v>
      </c>
      <c r="D108" s="84"/>
      <c r="E108" s="6">
        <v>4.4379960912000006E-2</v>
      </c>
      <c r="F108" s="6">
        <v>2.3965178892480004</v>
      </c>
      <c r="G108" s="6" t="s">
        <v>419</v>
      </c>
      <c r="H108" s="6">
        <v>2.6492386890621664</v>
      </c>
      <c r="I108" s="6">
        <v>4.4379960912000006E-2</v>
      </c>
      <c r="J108" s="6">
        <v>0.4437996091200001</v>
      </c>
      <c r="K108" s="6">
        <v>0.88759921824000021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22189.980456000005</v>
      </c>
      <c r="AL108" s="49" t="s">
        <v>244</v>
      </c>
    </row>
    <row r="109" spans="1:38" s="2" customFormat="1" ht="26.25" customHeight="1" thickBot="1" x14ac:dyDescent="0.25">
      <c r="A109" s="70" t="s">
        <v>242</v>
      </c>
      <c r="B109" s="70" t="s">
        <v>259</v>
      </c>
      <c r="C109" s="71" t="s">
        <v>380</v>
      </c>
      <c r="D109" s="84"/>
      <c r="E109" s="6">
        <v>3.9680906227200002E-3</v>
      </c>
      <c r="F109" s="6">
        <v>0.24254953931376003</v>
      </c>
      <c r="G109" s="6" t="s">
        <v>419</v>
      </c>
      <c r="H109" s="6">
        <v>0.27776634359040003</v>
      </c>
      <c r="I109" s="6">
        <v>9.9202265568000009E-3</v>
      </c>
      <c r="J109" s="6">
        <v>5.4561246062400003E-2</v>
      </c>
      <c r="K109" s="6">
        <v>5.4561246062400003E-2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496.01132784000004</v>
      </c>
      <c r="AL109" s="49" t="s">
        <v>244</v>
      </c>
    </row>
    <row r="110" spans="1:38" s="2" customFormat="1" ht="26.25" customHeight="1" thickBot="1" x14ac:dyDescent="0.25">
      <c r="A110" s="70" t="s">
        <v>242</v>
      </c>
      <c r="B110" s="70" t="s">
        <v>260</v>
      </c>
      <c r="C110" s="71" t="s">
        <v>381</v>
      </c>
      <c r="D110" s="84"/>
      <c r="E110" s="6">
        <v>6.2654062464000007E-4</v>
      </c>
      <c r="F110" s="6">
        <v>7.6594591362239992E-2</v>
      </c>
      <c r="G110" s="6" t="s">
        <v>419</v>
      </c>
      <c r="H110" s="6">
        <v>7.048582027200001E-2</v>
      </c>
      <c r="I110" s="6">
        <v>3.1327031232000003E-3</v>
      </c>
      <c r="J110" s="6">
        <v>2.1928921862400003E-2</v>
      </c>
      <c r="K110" s="6">
        <v>2.1928921862400003E-2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156.63515616000001</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7.3013599999999999</v>
      </c>
      <c r="F112" s="6" t="s">
        <v>419</v>
      </c>
      <c r="G112" s="6" t="s">
        <v>419</v>
      </c>
      <c r="H112" s="6">
        <v>12.725861098799992</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182534000</v>
      </c>
      <c r="AL112" s="49" t="s">
        <v>413</v>
      </c>
    </row>
    <row r="113" spans="1:38" s="2" customFormat="1" ht="26.25" customHeight="1" thickBot="1" x14ac:dyDescent="0.25">
      <c r="A113" s="70" t="s">
        <v>262</v>
      </c>
      <c r="B113" s="85" t="s">
        <v>265</v>
      </c>
      <c r="C113" s="86" t="s">
        <v>266</v>
      </c>
      <c r="D113" s="72"/>
      <c r="E113" s="6">
        <v>2.1519596119718085</v>
      </c>
      <c r="F113" s="6" t="s">
        <v>419</v>
      </c>
      <c r="G113" s="6" t="s">
        <v>419</v>
      </c>
      <c r="H113" s="6">
        <v>14.333005179374096</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53798990.299295209</v>
      </c>
      <c r="AL113" s="49" t="s">
        <v>431</v>
      </c>
    </row>
    <row r="114" spans="1:38" s="2" customFormat="1" ht="26.25" customHeight="1" thickBot="1" x14ac:dyDescent="0.25">
      <c r="A114" s="70" t="s">
        <v>262</v>
      </c>
      <c r="B114" s="85" t="s">
        <v>267</v>
      </c>
      <c r="C114" s="86" t="s">
        <v>386</v>
      </c>
      <c r="D114" s="72"/>
      <c r="E114" s="6">
        <v>2.2007229999999999E-2</v>
      </c>
      <c r="F114" s="6" t="s">
        <v>419</v>
      </c>
      <c r="G114" s="6" t="s">
        <v>419</v>
      </c>
      <c r="H114" s="6">
        <v>7.2623858999999999E-2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11003615</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8.2384862784275352</v>
      </c>
      <c r="F116" s="6" t="s">
        <v>419</v>
      </c>
      <c r="G116" s="6" t="s">
        <v>419</v>
      </c>
      <c r="H116" s="6">
        <v>11.749779988462128</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205962156.96068838</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0.21096480000000004</v>
      </c>
      <c r="J119" s="6">
        <v>5.4850848000000019</v>
      </c>
      <c r="K119" s="6">
        <v>5.4850848000000019</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3516080.0000000009</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3.0238288000000009</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3516080.0000000009</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1.052904738040245</v>
      </c>
      <c r="F123" s="6">
        <v>0.22889233435657502</v>
      </c>
      <c r="G123" s="6">
        <v>0.22889233435657502</v>
      </c>
      <c r="H123" s="6">
        <v>1.09868320491156</v>
      </c>
      <c r="I123" s="6">
        <v>2.6548341536510103</v>
      </c>
      <c r="J123" s="6">
        <v>2.6093726116649552</v>
      </c>
      <c r="K123" s="6">
        <v>2.65515107853627</v>
      </c>
      <c r="L123" s="6">
        <v>0.22889233435657499</v>
      </c>
      <c r="M123" s="6">
        <v>30.534237403167104</v>
      </c>
      <c r="N123" s="6">
        <v>5.0356313558446504E-2</v>
      </c>
      <c r="O123" s="6">
        <v>0.40285050846757203</v>
      </c>
      <c r="P123" s="6">
        <v>6.4089853619841014E-2</v>
      </c>
      <c r="Q123" s="6">
        <v>2.9298218797641604E-3</v>
      </c>
      <c r="R123" s="6">
        <v>3.6622773497052001E-2</v>
      </c>
      <c r="S123" s="6">
        <v>3.341828081605995E-2</v>
      </c>
      <c r="T123" s="6">
        <v>2.3804802773083802E-2</v>
      </c>
      <c r="U123" s="6">
        <v>9.1556933742630003E-3</v>
      </c>
      <c r="V123" s="6">
        <v>0.25635941447936406</v>
      </c>
      <c r="W123" s="6">
        <v>0.22889233435657502</v>
      </c>
      <c r="X123" s="6">
        <v>0.17990937480426797</v>
      </c>
      <c r="Y123" s="6">
        <v>0.50218978157832561</v>
      </c>
      <c r="Z123" s="6">
        <v>0.21424322495775422</v>
      </c>
      <c r="AA123" s="6">
        <v>0.15381564868761843</v>
      </c>
      <c r="AB123" s="6">
        <v>1.050158030027966</v>
      </c>
      <c r="AC123" s="6" t="s">
        <v>419</v>
      </c>
      <c r="AD123" s="6" t="s">
        <v>419</v>
      </c>
      <c r="AE123" s="60"/>
      <c r="AF123" s="26" t="s">
        <v>419</v>
      </c>
      <c r="AG123" s="26" t="s">
        <v>419</v>
      </c>
      <c r="AH123" s="26" t="s">
        <v>419</v>
      </c>
      <c r="AI123" s="26" t="s">
        <v>419</v>
      </c>
      <c r="AJ123" s="26" t="s">
        <v>419</v>
      </c>
      <c r="AK123" s="26">
        <v>457.78466871315004</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0.93489155893298381</v>
      </c>
      <c r="G125" s="6" t="s">
        <v>419</v>
      </c>
      <c r="H125" s="6" t="s">
        <v>416</v>
      </c>
      <c r="I125" s="6">
        <v>1.4239405587890744E-4</v>
      </c>
      <c r="J125" s="6">
        <v>9.4497873446911299E-4</v>
      </c>
      <c r="K125" s="6">
        <v>1.9978317536949739E-3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4314.9713902699223</v>
      </c>
      <c r="AL125" s="49" t="s">
        <v>437</v>
      </c>
    </row>
    <row r="126" spans="1:38" s="2" customFormat="1" ht="26.25" customHeight="1" thickBot="1" x14ac:dyDescent="0.45">
      <c r="A126" s="70" t="s">
        <v>287</v>
      </c>
      <c r="B126" s="70" t="s">
        <v>290</v>
      </c>
      <c r="C126" s="71" t="s">
        <v>291</v>
      </c>
      <c r="D126" s="72"/>
      <c r="E126" s="6" t="s">
        <v>416</v>
      </c>
      <c r="F126" s="6" t="s">
        <v>416</v>
      </c>
      <c r="G126" s="6" t="s">
        <v>416</v>
      </c>
      <c r="H126" s="6">
        <v>4.2478139999999998E-2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176.99225000000001</v>
      </c>
      <c r="AL126" s="49" t="s">
        <v>438</v>
      </c>
    </row>
    <row r="127" spans="1:38" s="2" customFormat="1" ht="26.25" customHeight="1" thickBot="1" x14ac:dyDescent="0.45">
      <c r="A127" s="70" t="s">
        <v>287</v>
      </c>
      <c r="B127" s="70" t="s">
        <v>292</v>
      </c>
      <c r="C127" s="71" t="s">
        <v>293</v>
      </c>
      <c r="D127" s="72"/>
      <c r="E127" s="6" t="s">
        <v>416</v>
      </c>
      <c r="F127" s="6" t="s">
        <v>416</v>
      </c>
      <c r="G127" s="6" t="s">
        <v>416</v>
      </c>
      <c r="H127" s="6">
        <v>2.415217391304348E-2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109.78260869565217</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1.0481982284869951E-2</v>
      </c>
      <c r="F131" s="6">
        <v>3.1901685214821593E-3</v>
      </c>
      <c r="G131" s="6">
        <v>1.0090047295087858E-3</v>
      </c>
      <c r="H131" s="6" t="s">
        <v>416</v>
      </c>
      <c r="I131" s="6" t="s">
        <v>416</v>
      </c>
      <c r="J131" s="6" t="s">
        <v>416</v>
      </c>
      <c r="K131" s="6">
        <v>7.7475521235995353E-4</v>
      </c>
      <c r="L131" s="6">
        <v>1.7819369884278916E-3</v>
      </c>
      <c r="M131" s="6">
        <v>1.0390834612827603E-4</v>
      </c>
      <c r="N131" s="6" t="s">
        <v>419</v>
      </c>
      <c r="O131" s="6" t="s">
        <v>419</v>
      </c>
      <c r="P131" s="6">
        <v>5.2911223620582662E-2</v>
      </c>
      <c r="Q131" s="6">
        <v>9.1147672042347406E-4</v>
      </c>
      <c r="R131" s="6">
        <v>1.8229534408469494E-4</v>
      </c>
      <c r="S131" s="6" t="s">
        <v>419</v>
      </c>
      <c r="T131" s="6">
        <v>9.1147672042347471E-5</v>
      </c>
      <c r="U131" s="6" t="s">
        <v>416</v>
      </c>
      <c r="V131" s="6" t="s">
        <v>416</v>
      </c>
      <c r="W131" s="6">
        <v>9.0869460597173667E-3</v>
      </c>
      <c r="X131" s="6" t="s">
        <v>416</v>
      </c>
      <c r="Y131" s="6" t="s">
        <v>416</v>
      </c>
      <c r="Z131" s="6" t="s">
        <v>416</v>
      </c>
      <c r="AA131" s="6" t="s">
        <v>416</v>
      </c>
      <c r="AB131" s="6">
        <v>1.8229534408469481E-7</v>
      </c>
      <c r="AC131" s="6">
        <v>0.45573836021173703</v>
      </c>
      <c r="AD131" s="6">
        <v>9.1147672042347416E-2</v>
      </c>
      <c r="AE131" s="60"/>
      <c r="AF131" s="26"/>
      <c r="AG131" s="26"/>
      <c r="AH131" s="26"/>
      <c r="AI131" s="26"/>
      <c r="AJ131" s="26"/>
      <c r="AK131" s="26">
        <v>4.5573836021173699</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2.3799424999999999E-2</v>
      </c>
      <c r="J133" s="6">
        <v>2.7796275000000002E-2</v>
      </c>
      <c r="K133" s="6">
        <v>3.9605149999999999E-2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18.1675</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5.994527671494005</v>
      </c>
      <c r="F135" s="6">
        <v>1.201308150600001</v>
      </c>
      <c r="G135" s="6">
        <v>0.22824854861400021</v>
      </c>
      <c r="H135" s="6" t="s">
        <v>416</v>
      </c>
      <c r="I135" s="6">
        <v>5.5380305742660054</v>
      </c>
      <c r="J135" s="6">
        <v>5.8743968564340046</v>
      </c>
      <c r="K135" s="6">
        <v>5.9825145899880052</v>
      </c>
      <c r="L135" s="6">
        <v>3.0736069687176326</v>
      </c>
      <c r="M135" s="6">
        <v>75.538256509728058</v>
      </c>
      <c r="N135" s="6">
        <v>0.80487646090200071</v>
      </c>
      <c r="O135" s="6">
        <v>8.4091570542000074E-2</v>
      </c>
      <c r="P135" s="6" t="s">
        <v>416</v>
      </c>
      <c r="Q135" s="6">
        <v>4.8052326024000037E-2</v>
      </c>
      <c r="R135" s="6">
        <v>1.2013081506000009E-2</v>
      </c>
      <c r="S135" s="6">
        <v>0.16818314108400015</v>
      </c>
      <c r="T135" s="6" t="s">
        <v>416</v>
      </c>
      <c r="U135" s="6">
        <v>3.603924451800003E-2</v>
      </c>
      <c r="V135" s="6">
        <v>21.683612118330021</v>
      </c>
      <c r="W135" s="6" t="s">
        <v>416</v>
      </c>
      <c r="X135" s="6">
        <v>4.5144372428928036E-3</v>
      </c>
      <c r="Y135" s="6">
        <v>8.4645698304240055E-3</v>
      </c>
      <c r="Z135" s="6">
        <v>1.9186358282294414E-2</v>
      </c>
      <c r="AA135" s="6" t="s">
        <v>416</v>
      </c>
      <c r="AB135" s="6">
        <v>3.2165365355611222E-2</v>
      </c>
      <c r="AC135" s="6" t="s">
        <v>416</v>
      </c>
      <c r="AD135" s="6" t="s">
        <v>419</v>
      </c>
      <c r="AE135" s="60"/>
      <c r="AF135" s="26"/>
      <c r="AG135" s="26"/>
      <c r="AH135" s="26"/>
      <c r="AI135" s="26"/>
      <c r="AJ135" s="26"/>
      <c r="AK135" s="26">
        <v>1201.308150600001</v>
      </c>
      <c r="AL135" s="49" t="s">
        <v>448</v>
      </c>
    </row>
    <row r="136" spans="1:38" s="2" customFormat="1" ht="26.25" customHeight="1" thickBot="1" x14ac:dyDescent="0.45">
      <c r="A136" s="70" t="s">
        <v>287</v>
      </c>
      <c r="B136" s="70" t="s">
        <v>312</v>
      </c>
      <c r="C136" s="71" t="s">
        <v>313</v>
      </c>
      <c r="D136" s="72"/>
      <c r="E136" s="6" t="s">
        <v>419</v>
      </c>
      <c r="F136" s="6">
        <v>9.1666446750000002E-3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611.109645</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273.55179554449268</v>
      </c>
      <c r="F141" s="20">
        <f t="shared" ref="F141:AD141" si="0">SUM(F14:F140)</f>
        <v>175.77222960040788</v>
      </c>
      <c r="G141" s="20">
        <f t="shared" si="0"/>
        <v>121.76454827050611</v>
      </c>
      <c r="H141" s="20">
        <f t="shared" si="0"/>
        <v>68.122439669225017</v>
      </c>
      <c r="I141" s="20">
        <f t="shared" si="0"/>
        <v>44.29430048217754</v>
      </c>
      <c r="J141" s="20">
        <f t="shared" si="0"/>
        <v>72.247059928513323</v>
      </c>
      <c r="K141" s="20">
        <f t="shared" si="0"/>
        <v>114.42976354413575</v>
      </c>
      <c r="L141" s="20">
        <f t="shared" si="0"/>
        <v>8.50520541130936</v>
      </c>
      <c r="M141" s="20">
        <f t="shared" si="0"/>
        <v>552.49953477492681</v>
      </c>
      <c r="N141" s="20">
        <f t="shared" si="0"/>
        <v>24.614169011230217</v>
      </c>
      <c r="O141" s="20">
        <f t="shared" si="0"/>
        <v>3.7993199145695367</v>
      </c>
      <c r="P141" s="20">
        <f t="shared" si="0"/>
        <v>2.1657660962998766</v>
      </c>
      <c r="Q141" s="20">
        <f t="shared" si="0"/>
        <v>2.110360610179641</v>
      </c>
      <c r="R141" s="20">
        <f>SUM(R14:R140)</f>
        <v>7.7046680296145489</v>
      </c>
      <c r="S141" s="20">
        <f t="shared" si="0"/>
        <v>26.277718537299357</v>
      </c>
      <c r="T141" s="20">
        <f t="shared" si="0"/>
        <v>49.882557236660112</v>
      </c>
      <c r="U141" s="20">
        <f t="shared" si="0"/>
        <v>13.836708614329449</v>
      </c>
      <c r="V141" s="20">
        <f t="shared" si="0"/>
        <v>67.241202420425893</v>
      </c>
      <c r="W141" s="20">
        <f t="shared" si="0"/>
        <v>26.993996038751458</v>
      </c>
      <c r="X141" s="20">
        <f t="shared" si="0"/>
        <v>5.5566876209858878</v>
      </c>
      <c r="Y141" s="20">
        <f t="shared" si="0"/>
        <v>6.2141200402305925</v>
      </c>
      <c r="Z141" s="20">
        <f t="shared" si="0"/>
        <v>3.2364850575415085</v>
      </c>
      <c r="AA141" s="20">
        <f t="shared" si="0"/>
        <v>2.5724336723666035</v>
      </c>
      <c r="AB141" s="20">
        <f t="shared" si="0"/>
        <v>18.074673487419936</v>
      </c>
      <c r="AC141" s="20">
        <f t="shared" si="0"/>
        <v>9.4180032980703778</v>
      </c>
      <c r="AD141" s="20">
        <f t="shared" si="0"/>
        <v>29.267849192032386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273.55179554449268</v>
      </c>
      <c r="F152" s="14">
        <f t="shared" ref="F152:AD152" si="1">SUM(F$141, F$151, IF(AND(ISNUMBER(SEARCH($B$4,"AT|BE|CH|GB|IE|LT|LU|NL")),SUM(F$143:F$149)&gt;0),SUM(F$143:F$149)-SUM(F$27:F$33),0))</f>
        <v>175.77222960040788</v>
      </c>
      <c r="G152" s="14">
        <f t="shared" si="1"/>
        <v>121.76454827050611</v>
      </c>
      <c r="H152" s="14">
        <f t="shared" si="1"/>
        <v>68.122439669225017</v>
      </c>
      <c r="I152" s="14">
        <f t="shared" si="1"/>
        <v>44.29430048217754</v>
      </c>
      <c r="J152" s="14">
        <f t="shared" si="1"/>
        <v>72.247059928513323</v>
      </c>
      <c r="K152" s="14">
        <f t="shared" si="1"/>
        <v>114.42976354413575</v>
      </c>
      <c r="L152" s="14">
        <f t="shared" si="1"/>
        <v>8.50520541130936</v>
      </c>
      <c r="M152" s="14">
        <f t="shared" si="1"/>
        <v>552.49953477492681</v>
      </c>
      <c r="N152" s="14">
        <f t="shared" si="1"/>
        <v>24.614169011230217</v>
      </c>
      <c r="O152" s="14">
        <f t="shared" si="1"/>
        <v>3.7993199145695367</v>
      </c>
      <c r="P152" s="14">
        <f t="shared" si="1"/>
        <v>2.1657660962998766</v>
      </c>
      <c r="Q152" s="14">
        <f t="shared" si="1"/>
        <v>2.110360610179641</v>
      </c>
      <c r="R152" s="14">
        <f t="shared" si="1"/>
        <v>7.7046680296145489</v>
      </c>
      <c r="S152" s="14">
        <f t="shared" si="1"/>
        <v>26.277718537299357</v>
      </c>
      <c r="T152" s="14">
        <f t="shared" si="1"/>
        <v>49.882557236660112</v>
      </c>
      <c r="U152" s="14">
        <f t="shared" si="1"/>
        <v>13.836708614329449</v>
      </c>
      <c r="V152" s="14">
        <f t="shared" si="1"/>
        <v>67.241202420425893</v>
      </c>
      <c r="W152" s="14">
        <f t="shared" si="1"/>
        <v>26.993996038751458</v>
      </c>
      <c r="X152" s="14">
        <f t="shared" si="1"/>
        <v>5.5566876209858878</v>
      </c>
      <c r="Y152" s="14">
        <f t="shared" si="1"/>
        <v>6.2141200402305925</v>
      </c>
      <c r="Z152" s="14">
        <f t="shared" si="1"/>
        <v>3.2364850575415085</v>
      </c>
      <c r="AA152" s="14">
        <f t="shared" si="1"/>
        <v>2.5724336723666035</v>
      </c>
      <c r="AB152" s="14">
        <f t="shared" si="1"/>
        <v>18.074673487419936</v>
      </c>
      <c r="AC152" s="14">
        <f t="shared" si="1"/>
        <v>9.4180032980703778</v>
      </c>
      <c r="AD152" s="14">
        <f t="shared" si="1"/>
        <v>29.267849192032386</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273.55179554449268</v>
      </c>
      <c r="F154" s="14">
        <f>SUM(F$141, F$153, -1 * IF(OR($B$6=2005,$B$6&gt;=2020),SUM(F$99:F$122),0), IF(AND(ISNUMBER(SEARCH($B$4,"AT|BE|CH|GB|IE|LT|LU|NL")),SUM(F$143:F$149)&gt;0),SUM(F$143:F$149)-SUM(F$27:F$33),0))</f>
        <v>175.77222960040788</v>
      </c>
      <c r="G154" s="14">
        <f>SUM(G$141, G$153, IF(AND(ISNUMBER(SEARCH($B$4,"AT|BE|CH|GB|IE|LT|LU|NL")),SUM(G$143:G$149)&gt;0),SUM(G$143:G$149)-SUM(G$27:G$33),0))</f>
        <v>121.76454827050611</v>
      </c>
      <c r="H154" s="14">
        <f>SUM(H$141, H$153, IF(AND(ISNUMBER(SEARCH($B$4,"AT|BE|CH|GB|IE|LT|LU|NL")),SUM(H$143:H$149)&gt;0),SUM(H$143:H$149)-SUM(H$27:H$33),0))</f>
        <v>68.122439669225017</v>
      </c>
      <c r="I154" s="14">
        <f t="shared" ref="I154:AD154" si="2">SUM(I$141, I$153, IF(AND(ISNUMBER(SEARCH($B$4,"AT|BE|CH|GB|IE|LT|LU|NL")),SUM(I$143:I$149)&gt;0),SUM(I$143:I$149)-SUM(I$27:I$33),0))</f>
        <v>44.29430048217754</v>
      </c>
      <c r="J154" s="14">
        <f t="shared" si="2"/>
        <v>72.247059928513323</v>
      </c>
      <c r="K154" s="14">
        <f t="shared" si="2"/>
        <v>114.42976354413575</v>
      </c>
      <c r="L154" s="14">
        <f t="shared" si="2"/>
        <v>8.50520541130936</v>
      </c>
      <c r="M154" s="14">
        <f t="shared" si="2"/>
        <v>552.49953477492681</v>
      </c>
      <c r="N154" s="14">
        <f t="shared" si="2"/>
        <v>24.614169011230217</v>
      </c>
      <c r="O154" s="14">
        <f t="shared" si="2"/>
        <v>3.7993199145695367</v>
      </c>
      <c r="P154" s="14">
        <f t="shared" si="2"/>
        <v>2.1657660962998766</v>
      </c>
      <c r="Q154" s="14">
        <f t="shared" si="2"/>
        <v>2.110360610179641</v>
      </c>
      <c r="R154" s="14">
        <f t="shared" si="2"/>
        <v>7.7046680296145489</v>
      </c>
      <c r="S154" s="14">
        <f t="shared" si="2"/>
        <v>26.277718537299357</v>
      </c>
      <c r="T154" s="14">
        <f t="shared" si="2"/>
        <v>49.882557236660112</v>
      </c>
      <c r="U154" s="14">
        <f t="shared" si="2"/>
        <v>13.836708614329449</v>
      </c>
      <c r="V154" s="14">
        <f t="shared" si="2"/>
        <v>67.241202420425893</v>
      </c>
      <c r="W154" s="14">
        <f t="shared" si="2"/>
        <v>26.993996038751458</v>
      </c>
      <c r="X154" s="14">
        <f t="shared" si="2"/>
        <v>5.5566876209858878</v>
      </c>
      <c r="Y154" s="14">
        <f t="shared" si="2"/>
        <v>6.2141200402305925</v>
      </c>
      <c r="Z154" s="14">
        <f t="shared" si="2"/>
        <v>3.2364850575415085</v>
      </c>
      <c r="AA154" s="14">
        <f t="shared" si="2"/>
        <v>2.5724336723666035</v>
      </c>
      <c r="AB154" s="14">
        <f t="shared" si="2"/>
        <v>18.074673487419936</v>
      </c>
      <c r="AC154" s="14">
        <f t="shared" si="2"/>
        <v>9.4180032980703778</v>
      </c>
      <c r="AD154" s="14">
        <f t="shared" si="2"/>
        <v>29.267849192032386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10.368141305947001</v>
      </c>
      <c r="F157" s="23">
        <v>1.4892571330999999E-2</v>
      </c>
      <c r="G157" s="23">
        <v>0.59163528673499999</v>
      </c>
      <c r="H157" s="23" t="s">
        <v>416</v>
      </c>
      <c r="I157" s="23">
        <v>0.14415877372499999</v>
      </c>
      <c r="J157" s="23">
        <v>0.14415877372499999</v>
      </c>
      <c r="K157" s="23" t="s">
        <v>416</v>
      </c>
      <c r="L157" s="23">
        <v>6.9196211387999987E-2</v>
      </c>
      <c r="M157" s="23">
        <v>1.3896199929340001</v>
      </c>
      <c r="N157" s="23" t="s">
        <v>449</v>
      </c>
      <c r="O157" s="23" t="s">
        <v>449</v>
      </c>
      <c r="P157" s="23" t="s">
        <v>449</v>
      </c>
      <c r="Q157" s="23" t="s">
        <v>449</v>
      </c>
      <c r="R157" s="23" t="s">
        <v>449</v>
      </c>
      <c r="S157" s="23" t="s">
        <v>449</v>
      </c>
      <c r="T157" s="23" t="s">
        <v>449</v>
      </c>
      <c r="U157" s="23" t="s">
        <v>449</v>
      </c>
      <c r="V157" s="23" t="s">
        <v>449</v>
      </c>
      <c r="W157" s="23" t="s">
        <v>449</v>
      </c>
      <c r="X157" s="23" t="s">
        <v>449</v>
      </c>
      <c r="Y157" s="23" t="s">
        <v>449</v>
      </c>
      <c r="Z157" s="23" t="s">
        <v>449</v>
      </c>
      <c r="AA157" s="23" t="s">
        <v>449</v>
      </c>
      <c r="AB157" s="23">
        <v>9.1527999999999998E-4</v>
      </c>
      <c r="AC157" s="23" t="s">
        <v>449</v>
      </c>
      <c r="AD157" s="23" t="s">
        <v>449</v>
      </c>
      <c r="AE157" s="63"/>
      <c r="AF157" s="23">
        <v>31518.665063663866</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1.263866151804</v>
      </c>
      <c r="F158" s="23">
        <v>2.4062211119999996E-3</v>
      </c>
      <c r="G158" s="23">
        <v>6.0942510978000103E-2</v>
      </c>
      <c r="H158" s="23" t="s">
        <v>416</v>
      </c>
      <c r="I158" s="23">
        <v>1.0819131309E-2</v>
      </c>
      <c r="J158" s="23">
        <v>1.0819131309E-2</v>
      </c>
      <c r="K158" s="23" t="s">
        <v>416</v>
      </c>
      <c r="L158" s="23">
        <v>5.1931830283199996E-3</v>
      </c>
      <c r="M158" s="23">
        <v>0.27224697864199998</v>
      </c>
      <c r="N158" s="23" t="s">
        <v>449</v>
      </c>
      <c r="O158" s="23" t="s">
        <v>449</v>
      </c>
      <c r="P158" s="23" t="s">
        <v>449</v>
      </c>
      <c r="Q158" s="23" t="s">
        <v>449</v>
      </c>
      <c r="R158" s="23" t="s">
        <v>449</v>
      </c>
      <c r="S158" s="23" t="s">
        <v>449</v>
      </c>
      <c r="T158" s="23" t="s">
        <v>449</v>
      </c>
      <c r="U158" s="23" t="s">
        <v>449</v>
      </c>
      <c r="V158" s="23" t="s">
        <v>449</v>
      </c>
      <c r="W158" s="23" t="s">
        <v>449</v>
      </c>
      <c r="X158" s="23" t="s">
        <v>449</v>
      </c>
      <c r="Y158" s="23" t="s">
        <v>449</v>
      </c>
      <c r="Z158" s="23" t="s">
        <v>449</v>
      </c>
      <c r="AA158" s="23" t="s">
        <v>449</v>
      </c>
      <c r="AB158" s="23">
        <v>1.4785300000000001E-4</v>
      </c>
      <c r="AC158" s="23" t="s">
        <v>449</v>
      </c>
      <c r="AD158" s="23" t="s">
        <v>449</v>
      </c>
      <c r="AE158" s="63"/>
      <c r="AF158" s="23">
        <v>3246.6792197042619</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173.68010000000001</v>
      </c>
      <c r="F159" s="23">
        <v>5.9492000000000003</v>
      </c>
      <c r="G159" s="23">
        <v>133.22000000000003</v>
      </c>
      <c r="H159" s="23" t="s">
        <v>450</v>
      </c>
      <c r="I159" s="23">
        <v>11.1006</v>
      </c>
      <c r="J159" s="23">
        <v>12.2759</v>
      </c>
      <c r="K159" s="23">
        <v>12.2759</v>
      </c>
      <c r="L159" s="23">
        <v>2.9600110000000002</v>
      </c>
      <c r="M159" s="23">
        <v>16.228200000000001</v>
      </c>
      <c r="N159" s="23">
        <v>0.38068999999999997</v>
      </c>
      <c r="O159" s="23">
        <v>4.1050000000000003E-2</v>
      </c>
      <c r="P159" s="23">
        <v>4.6670000000000003E-2</v>
      </c>
      <c r="Q159" s="23">
        <v>1.3113999999999999</v>
      </c>
      <c r="R159" s="23">
        <v>1.39069</v>
      </c>
      <c r="S159" s="23">
        <v>2.6372800000000001</v>
      </c>
      <c r="T159" s="23">
        <v>61.465000000000003</v>
      </c>
      <c r="U159" s="23">
        <v>0.42962</v>
      </c>
      <c r="V159" s="23">
        <v>2.6316000000000002</v>
      </c>
      <c r="W159" s="23">
        <v>0.93516999999999995</v>
      </c>
      <c r="X159" s="23" t="s">
        <v>450</v>
      </c>
      <c r="Y159" s="23" t="s">
        <v>450</v>
      </c>
      <c r="Z159" s="23" t="s">
        <v>450</v>
      </c>
      <c r="AA159" s="23" t="s">
        <v>450</v>
      </c>
      <c r="AB159" s="23" t="s">
        <v>450</v>
      </c>
      <c r="AC159" s="23">
        <v>0.29016000000000008</v>
      </c>
      <c r="AD159" s="23">
        <v>1.1005179999999997</v>
      </c>
      <c r="AE159" s="63"/>
      <c r="AF159" s="23">
        <v>88761.2</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2.6821879143420449E-2</v>
      </c>
      <c r="F163" s="25">
        <v>8.0465637430261347E-2</v>
      </c>
      <c r="G163" s="25">
        <v>5.3643758286840895E-3</v>
      </c>
      <c r="H163" s="25">
        <v>5.3643758286840895E-3</v>
      </c>
      <c r="I163" s="25">
        <v>2.4421209151667646E-2</v>
      </c>
      <c r="J163" s="25">
        <v>2.9848144518704905E-2</v>
      </c>
      <c r="K163" s="25">
        <v>4.6128950619816665E-2</v>
      </c>
      <c r="L163" s="25">
        <v>2.197908823650088E-3</v>
      </c>
      <c r="M163" s="25">
        <v>0.8108254065056002</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268.21879143420449</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2021-02-02T21:13:37Z</dcterms:modified>
</cp:coreProperties>
</file>