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19200" windowHeight="1168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<sst xmlns="http://schemas.openxmlformats.org/spreadsheetml/2006/main" count="3525" uniqueCount="452">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</sst>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2008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451</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2008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134.20429318795345</v>
      </c>
      <c r="F14" s="6">
        <v>1.9606851523020574</v>
      </c>
      <c r="G14" s="6">
        <v>339.54567447867015</v>
      </c>
      <c r="H14" s="6" t="s">
        <v>416</v>
      </c>
      <c r="I14" s="6">
        <v>13.874507087337768</v>
      </c>
      <c r="J14" s="6">
        <v>28.553991380198504</v>
      </c>
      <c r="K14" s="6">
        <v>46.315114906026032</v>
      </c>
      <c r="L14" s="6">
        <v>0.79597145124768875</v>
      </c>
      <c r="M14" s="6">
        <v>25.770722594696881</v>
      </c>
      <c r="N14" s="6">
        <v>55.348793168319894</v>
      </c>
      <c r="O14" s="6">
        <v>6.6981557014499007</v>
      </c>
      <c r="P14" s="6">
        <v>2.0255283870856888</v>
      </c>
      <c r="Q14" s="6">
        <v>2.3143757025457696</v>
      </c>
      <c r="R14" s="6">
        <v>2.1756836191056488</v>
      </c>
      <c r="S14" s="6">
        <v>0.97006285722730912</v>
      </c>
      <c r="T14" s="6">
        <v>31.158918275855324</v>
      </c>
      <c r="U14" s="6">
        <v>15.490411067482995</v>
      </c>
      <c r="V14" s="6">
        <v>9.2132321939106578</v>
      </c>
      <c r="W14" s="6">
        <v>4.7149955817206379</v>
      </c>
      <c r="X14" s="6">
        <v>8.0794043489017427E-3</v>
      </c>
      <c r="Y14" s="6">
        <v>0.15017852181487867</v>
      </c>
      <c r="Z14" s="6">
        <v>0.10947807109005997</v>
      </c>
      <c r="AA14" s="6">
        <v>1.4157097916364967E-2</v>
      </c>
      <c r="AB14" s="6">
        <v>0.28189309517020533</v>
      </c>
      <c r="AC14" s="6">
        <v>24.582481806099128</v>
      </c>
      <c r="AD14" s="6">
        <v>1.2108979539224711E-2</v>
      </c>
      <c r="AE14" s="60"/>
      <c r="AF14" s="26">
        <v>91534.041005841005</v>
      </c>
      <c r="AG14" s="26">
        <v>337797.52600000001</v>
      </c>
      <c r="AH14" s="26">
        <v>104199.63800791401</v>
      </c>
      <c r="AI14" s="26">
        <v>1412</v>
      </c>
      <c r="AJ14" s="26" t="s">
        <v>417</v>
      </c>
      <c r="AK14" s="26"/>
      <c r="AL14" s="49" t="s">
        <v>49</v>
      </c>
    </row>
    <row r="15" spans="1:38" s="1" customFormat="1" ht="26.25" customHeight="1" thickBot="1" x14ac:dyDescent="0.45">
      <c r="A15" s="70" t="s">
        <v>53</v>
      </c>
      <c r="B15" s="70" t="s">
        <v>54</v>
      </c>
      <c r="C15" s="71" t="s">
        <v>55</v>
      </c>
      <c r="D15" s="72"/>
      <c r="E15" s="6">
        <v>6.2439999999999998</v>
      </c>
      <c r="F15" s="6">
        <v>3.3170000000000002</v>
      </c>
      <c r="G15" s="6">
        <v>12.1</v>
      </c>
      <c r="H15" s="6" t="s">
        <v>416</v>
      </c>
      <c r="I15" s="6">
        <v>0.49279471724321111</v>
      </c>
      <c r="J15" s="6">
        <v>0.64600000000000002</v>
      </c>
      <c r="K15" s="6">
        <v>0.87908178293394934</v>
      </c>
      <c r="L15" s="6">
        <v>3.1401956725397022E-2</v>
      </c>
      <c r="M15" s="6">
        <v>0.80340472126806761</v>
      </c>
      <c r="N15" s="6">
        <v>0.17735120795973155</v>
      </c>
      <c r="O15" s="6">
        <v>0.19188458647096179</v>
      </c>
      <c r="P15" s="6">
        <v>0.20284454928468409</v>
      </c>
      <c r="Q15" s="6">
        <v>0.11210067512423723</v>
      </c>
      <c r="R15" s="6">
        <v>0.16006543300015039</v>
      </c>
      <c r="S15" s="6">
        <v>0.21126835572368768</v>
      </c>
      <c r="T15" s="6">
        <v>6.53891879690865</v>
      </c>
      <c r="U15" s="6">
        <v>6.6511564347617208E-2</v>
      </c>
      <c r="V15" s="6">
        <v>3.1008811550958835</v>
      </c>
      <c r="W15" s="6">
        <v>6.2871279820488027E-2</v>
      </c>
      <c r="X15" s="6">
        <v>2.3423967428173726E-5</v>
      </c>
      <c r="Y15" s="6">
        <v>1.5308358449618792E-4</v>
      </c>
      <c r="Z15" s="6">
        <v>1.3526176174440851E-4</v>
      </c>
      <c r="AA15" s="6">
        <v>1.9612116061064095E-4</v>
      </c>
      <c r="AB15" s="6">
        <v>5.0789047427941109E-4</v>
      </c>
      <c r="AC15" s="6" t="s">
        <v>416</v>
      </c>
      <c r="AD15" s="6" t="s">
        <v>416</v>
      </c>
      <c r="AE15" s="60"/>
      <c r="AF15" s="26">
        <v>60161.916155659703</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0.13933174250541003</v>
      </c>
      <c r="F16" s="6">
        <v>4.0703655113940003E-3</v>
      </c>
      <c r="G16" s="6">
        <v>4.3991258026989007E-4</v>
      </c>
      <c r="H16" s="6" t="s">
        <v>416</v>
      </c>
      <c r="I16" s="6">
        <v>1.3933174250541E-3</v>
      </c>
      <c r="J16" s="6">
        <v>1.3933174250541E-3</v>
      </c>
      <c r="K16" s="6">
        <v>1.3933174250541E-3</v>
      </c>
      <c r="L16" s="6">
        <v>3.4832935626352505E-5</v>
      </c>
      <c r="M16" s="6">
        <v>6.1055482670910002E-2</v>
      </c>
      <c r="N16" s="6">
        <v>2.3482877950350002E-6</v>
      </c>
      <c r="O16" s="6">
        <v>3.9138129917249996E-7</v>
      </c>
      <c r="P16" s="6">
        <v>1.5655251966900001E-4</v>
      </c>
      <c r="Q16" s="6">
        <v>1.878630236028E-4</v>
      </c>
      <c r="R16" s="6">
        <v>1.1897991494843999E-6</v>
      </c>
      <c r="S16" s="6">
        <v>1.1897991494844001E-7</v>
      </c>
      <c r="T16" s="6">
        <v>7.9841785031190009E-7</v>
      </c>
      <c r="U16" s="6">
        <v>1.7533882202927999E-5</v>
      </c>
      <c r="V16" s="6">
        <v>2.3482877950350002E-6</v>
      </c>
      <c r="W16" s="6">
        <v>7.8276259834500006E-4</v>
      </c>
      <c r="X16" s="6">
        <v>8.7669411014640004E-7</v>
      </c>
      <c r="Y16" s="6">
        <v>1.3150411652196001E-6</v>
      </c>
      <c r="Z16" s="6">
        <v>1.3150411652196001E-6</v>
      </c>
      <c r="AA16" s="6">
        <v>1.3150411652196001E-6</v>
      </c>
      <c r="AB16" s="6">
        <v>4.8218176058052009E-6</v>
      </c>
      <c r="AC16" s="6" t="s">
        <v>416</v>
      </c>
      <c r="AD16" s="6" t="s">
        <v>416</v>
      </c>
      <c r="AE16" s="60"/>
      <c r="AF16" s="26" t="s">
        <v>417</v>
      </c>
      <c r="AG16" s="26" t="s">
        <v>417</v>
      </c>
      <c r="AH16" s="26">
        <v>1565.52519669</v>
      </c>
      <c r="AI16" s="26" t="s">
        <v>417</v>
      </c>
      <c r="AJ16" s="26" t="s">
        <v>417</v>
      </c>
      <c r="AK16" s="26"/>
      <c r="AL16" s="49" t="s">
        <v>49</v>
      </c>
    </row>
    <row r="17" spans="1:38" s="2" customFormat="1" ht="26.25" customHeight="1" thickBot="1" x14ac:dyDescent="0.45">
      <c r="A17" s="70" t="s">
        <v>53</v>
      </c>
      <c r="B17" s="70" t="s">
        <v>58</v>
      </c>
      <c r="C17" s="71" t="s">
        <v>59</v>
      </c>
      <c r="D17" s="72"/>
      <c r="E17" s="6">
        <v>0.35658135000000002</v>
      </c>
      <c r="F17" s="6">
        <v>7.8031249999999996E-2</v>
      </c>
      <c r="G17" s="6">
        <v>0.16472257807173274</v>
      </c>
      <c r="H17" s="6" t="s">
        <v>416</v>
      </c>
      <c r="I17" s="6">
        <v>4.8814394499999995E-3</v>
      </c>
      <c r="J17" s="6">
        <v>4.8814394499999995E-3</v>
      </c>
      <c r="K17" s="6">
        <v>4.8814394499999995E-3</v>
      </c>
      <c r="L17" s="6">
        <v>2.7323375780000003E-3</v>
      </c>
      <c r="M17" s="6">
        <v>1.6191397499999999E-2</v>
      </c>
      <c r="N17" s="6">
        <v>5.3918500000000002E-5</v>
      </c>
      <c r="O17" s="6">
        <v>4.2784499999999997E-6</v>
      </c>
      <c r="P17" s="6">
        <v>1.7181239999999999E-3</v>
      </c>
      <c r="Q17" s="6">
        <v>3.2006850000000002E-4</v>
      </c>
      <c r="R17" s="6">
        <v>8.9447499999999994E-5</v>
      </c>
      <c r="S17" s="6">
        <v>6.1800500000000006E-5</v>
      </c>
      <c r="T17" s="6">
        <v>4.2609099999999998E-5</v>
      </c>
      <c r="U17" s="6">
        <v>2.082295E-4</v>
      </c>
      <c r="V17" s="6">
        <v>9.3576250000000014E-3</v>
      </c>
      <c r="W17" s="6">
        <v>1.9678300000000003E-3</v>
      </c>
      <c r="X17" s="6">
        <v>4.6575680000000001E-4</v>
      </c>
      <c r="Y17" s="6">
        <v>3.6683197499999998E-3</v>
      </c>
      <c r="Z17" s="6">
        <v>4.1815524999999995E-4</v>
      </c>
      <c r="AA17" s="6">
        <v>3.6930270000000003E-4</v>
      </c>
      <c r="AB17" s="6">
        <v>4.9215344999999997E-3</v>
      </c>
      <c r="AC17" s="6" t="s">
        <v>416</v>
      </c>
      <c r="AD17" s="6" t="s">
        <v>416</v>
      </c>
      <c r="AE17" s="60"/>
      <c r="AF17" s="26">
        <v>243.95</v>
      </c>
      <c r="AG17" s="26" t="s">
        <v>417</v>
      </c>
      <c r="AH17" s="26">
        <v>3127.5</v>
      </c>
      <c r="AI17" s="26" t="s">
        <v>417</v>
      </c>
      <c r="AJ17" s="26" t="s">
        <v>417</v>
      </c>
      <c r="AK17" s="26"/>
      <c r="AL17" s="49" t="s">
        <v>49</v>
      </c>
    </row>
    <row r="18" spans="1:38" s="2" customFormat="1" ht="26.25" customHeight="1" thickBot="1" x14ac:dyDescent="0.45">
      <c r="A18" s="70" t="s">
        <v>53</v>
      </c>
      <c r="B18" s="70" t="s">
        <v>60</v>
      </c>
      <c r="C18" s="71" t="s">
        <v>61</v>
      </c>
      <c r="D18" s="72"/>
      <c r="E18" s="6">
        <v>4.3875369900000001</v>
      </c>
      <c r="F18" s="6">
        <v>0.26220114999999999</v>
      </c>
      <c r="G18" s="6">
        <v>5.9600175431513742</v>
      </c>
      <c r="H18" s="6" t="s">
        <v>416</v>
      </c>
      <c r="I18" s="6">
        <v>0.16385854594400001</v>
      </c>
      <c r="J18" s="6">
        <v>0.16385854594400001</v>
      </c>
      <c r="K18" s="6">
        <v>0.16385854594400001</v>
      </c>
      <c r="L18" s="6">
        <v>9.1759773837760017E-2</v>
      </c>
      <c r="M18" s="6">
        <v>0.54079912920000006</v>
      </c>
      <c r="N18" s="6">
        <v>6.8286920000000008E-4</v>
      </c>
      <c r="O18" s="6">
        <v>5.1402300000000001E-5</v>
      </c>
      <c r="P18" s="6">
        <v>2.3303315999999999E-3</v>
      </c>
      <c r="Q18" s="6">
        <v>4.9526490000000012E-4</v>
      </c>
      <c r="R18" s="6" t="s">
        <v>418</v>
      </c>
      <c r="S18" s="6">
        <v>1.8089090800000002E-3</v>
      </c>
      <c r="T18" s="6" t="s">
        <v>418</v>
      </c>
      <c r="U18" s="6">
        <v>1.0459097000000001E-3</v>
      </c>
      <c r="V18" s="6">
        <v>0.23941327400000001</v>
      </c>
      <c r="W18" s="6">
        <v>1.2767258E-2</v>
      </c>
      <c r="X18" s="6">
        <v>1.5568173256E-2</v>
      </c>
      <c r="Y18" s="6">
        <v>0.12289968492</v>
      </c>
      <c r="Z18" s="6">
        <v>1.3930555279999998E-2</v>
      </c>
      <c r="AA18" s="6">
        <v>1.2291939383999998E-2</v>
      </c>
      <c r="AB18" s="6">
        <v>0.16469035284</v>
      </c>
      <c r="AC18" s="6" t="s">
        <v>416</v>
      </c>
      <c r="AD18" s="6" t="s">
        <v>416</v>
      </c>
      <c r="AE18" s="60"/>
      <c r="AF18" s="26">
        <v>8192.83</v>
      </c>
      <c r="AG18" s="26" t="s">
        <v>418</v>
      </c>
      <c r="AH18" s="26">
        <v>2494.8000000000002</v>
      </c>
      <c r="AI18" s="26" t="s">
        <v>417</v>
      </c>
      <c r="AJ18" s="26" t="s">
        <v>417</v>
      </c>
      <c r="AK18" s="26"/>
      <c r="AL18" s="49" t="s">
        <v>49</v>
      </c>
    </row>
    <row r="19" spans="1:38" s="2" customFormat="1" ht="26.25" customHeight="1" thickBot="1" x14ac:dyDescent="0.45">
      <c r="A19" s="70" t="s">
        <v>53</v>
      </c>
      <c r="B19" s="70" t="s">
        <v>62</v>
      </c>
      <c r="C19" s="71" t="s">
        <v>63</v>
      </c>
      <c r="D19" s="72"/>
      <c r="E19" s="6">
        <v>4.2449958631525835</v>
      </c>
      <c r="F19" s="6">
        <v>0.27312691591512717</v>
      </c>
      <c r="G19" s="6">
        <v>3.01719594454983</v>
      </c>
      <c r="H19" s="6" t="s">
        <v>416</v>
      </c>
      <c r="I19" s="6">
        <v>0.15564345894869866</v>
      </c>
      <c r="J19" s="6">
        <v>0.15564345894869866</v>
      </c>
      <c r="K19" s="6">
        <v>0.15564345894869866</v>
      </c>
      <c r="L19" s="6">
        <v>8.7158951341947968E-2</v>
      </c>
      <c r="M19" s="6">
        <v>0.5137136948500779</v>
      </c>
      <c r="N19" s="6">
        <v>6.6014296613984365E-4</v>
      </c>
      <c r="O19" s="6">
        <v>4.9766948296896287E-5</v>
      </c>
      <c r="P19" s="6">
        <v>2.7786707873377675E-3</v>
      </c>
      <c r="Q19" s="6">
        <v>5.7509563984403103E-4</v>
      </c>
      <c r="R19" s="6">
        <v>1.6008204203107244E-3</v>
      </c>
      <c r="S19" s="6">
        <v>1.7209312318621451E-3</v>
      </c>
      <c r="T19" s="6">
        <v>1.0666879599072403E-4</v>
      </c>
      <c r="U19" s="6">
        <v>1.0541723482555383E-3</v>
      </c>
      <c r="V19" s="6">
        <v>0.22817308306437148</v>
      </c>
      <c r="W19" s="6">
        <v>1.2671354726428961E-2</v>
      </c>
      <c r="X19" s="6">
        <v>1.4788335217029519E-2</v>
      </c>
      <c r="Y19" s="6">
        <v>0.11674050304900779</v>
      </c>
      <c r="Z19" s="6">
        <v>1.3233225485933985E-2</v>
      </c>
      <c r="AA19" s="6">
        <v>1.1676749217044277E-2</v>
      </c>
      <c r="AB19" s="6">
        <v>0.15643881296901557</v>
      </c>
      <c r="AC19" s="6" t="s">
        <v>416</v>
      </c>
      <c r="AD19" s="6" t="s">
        <v>416</v>
      </c>
      <c r="AE19" s="60"/>
      <c r="AF19" s="26">
        <v>7782.0397100000009</v>
      </c>
      <c r="AG19" s="26" t="s">
        <v>417</v>
      </c>
      <c r="AH19" s="26">
        <v>3416.3444854403101</v>
      </c>
      <c r="AI19" s="26" t="s">
        <v>417</v>
      </c>
      <c r="AJ19" s="26" t="s">
        <v>417</v>
      </c>
      <c r="AK19" s="26"/>
      <c r="AL19" s="49" t="s">
        <v>49</v>
      </c>
    </row>
    <row r="20" spans="1:38" s="2" customFormat="1" ht="26.25" customHeight="1" thickBot="1" x14ac:dyDescent="0.45">
      <c r="A20" s="70" t="s">
        <v>53</v>
      </c>
      <c r="B20" s="70" t="s">
        <v>64</v>
      </c>
      <c r="C20" s="71" t="s">
        <v>65</v>
      </c>
      <c r="D20" s="72"/>
      <c r="E20" s="6">
        <v>1.2455764200000001</v>
      </c>
      <c r="F20" s="6">
        <v>8.8138899999999992E-2</v>
      </c>
      <c r="G20" s="6">
        <v>1.3793669129474162</v>
      </c>
      <c r="H20" s="6" t="s">
        <v>416</v>
      </c>
      <c r="I20" s="6">
        <v>4.4479903544000006E-2</v>
      </c>
      <c r="J20" s="6">
        <v>4.4479903544000006E-2</v>
      </c>
      <c r="K20" s="6">
        <v>4.4479903544000006E-2</v>
      </c>
      <c r="L20" s="6">
        <v>2.4908172141760006E-2</v>
      </c>
      <c r="M20" s="6">
        <v>0.14682106919999999</v>
      </c>
      <c r="N20" s="6">
        <v>1.9347800000000002E-4</v>
      </c>
      <c r="O20" s="6">
        <v>1.461696E-5</v>
      </c>
      <c r="P20" s="6">
        <v>1.0308648000000001E-3</v>
      </c>
      <c r="Q20" s="6">
        <v>2.081982E-4</v>
      </c>
      <c r="R20" s="6">
        <v>4.6318040000000002E-4</v>
      </c>
      <c r="S20" s="6">
        <v>4.9294528000000002E-4</v>
      </c>
      <c r="T20" s="6">
        <v>3.6183919999999999E-5</v>
      </c>
      <c r="U20" s="6">
        <v>3.2669179999999999E-4</v>
      </c>
      <c r="V20" s="6">
        <v>6.552706400000001E-2</v>
      </c>
      <c r="W20" s="6">
        <v>3.8492119999999999E-3</v>
      </c>
      <c r="X20" s="6">
        <v>4.2265046559999998E-3</v>
      </c>
      <c r="Y20" s="6">
        <v>3.3363202919999994E-2</v>
      </c>
      <c r="Z20" s="6">
        <v>3.7822542799999998E-3</v>
      </c>
      <c r="AA20" s="6">
        <v>3.3374379839999999E-3</v>
      </c>
      <c r="AB20" s="6">
        <v>4.4709399839999997E-2</v>
      </c>
      <c r="AC20" s="6" t="s">
        <v>416</v>
      </c>
      <c r="AD20" s="6" t="s">
        <v>416</v>
      </c>
      <c r="AE20" s="60"/>
      <c r="AF20" s="26">
        <v>2223.94</v>
      </c>
      <c r="AG20" s="26" t="s">
        <v>417</v>
      </c>
      <c r="AH20" s="26">
        <v>1414.8</v>
      </c>
      <c r="AI20" s="26" t="s">
        <v>417</v>
      </c>
      <c r="AJ20" s="26" t="s">
        <v>417</v>
      </c>
      <c r="AK20" s="26"/>
      <c r="AL20" s="49" t="s">
        <v>49</v>
      </c>
    </row>
    <row r="21" spans="1:38" s="2" customFormat="1" ht="26.25" customHeight="1" thickBot="1" x14ac:dyDescent="0.45">
      <c r="A21" s="70" t="s">
        <v>53</v>
      </c>
      <c r="B21" s="70" t="s">
        <v>66</v>
      </c>
      <c r="C21" s="71" t="s">
        <v>67</v>
      </c>
      <c r="D21" s="72"/>
      <c r="E21" s="6">
        <v>4.3215180135899001</v>
      </c>
      <c r="F21" s="6">
        <v>3.2034437365594401</v>
      </c>
      <c r="G21" s="6">
        <v>3.7820596846934236</v>
      </c>
      <c r="H21" s="6">
        <v>0.36537500000000001</v>
      </c>
      <c r="I21" s="6">
        <v>1.5141508288244001</v>
      </c>
      <c r="J21" s="6">
        <v>1.5445096213811</v>
      </c>
      <c r="K21" s="6">
        <v>1.6142053489252</v>
      </c>
      <c r="L21" s="6">
        <v>0.45645551740930562</v>
      </c>
      <c r="M21" s="6">
        <v>6.1101384025653003</v>
      </c>
      <c r="N21" s="6">
        <v>0.27808005904420002</v>
      </c>
      <c r="O21" s="6">
        <v>0.12856174761133998</v>
      </c>
      <c r="P21" s="6">
        <v>8.7929543997700005E-3</v>
      </c>
      <c r="Q21" s="6">
        <v>2.7351239251999998E-3</v>
      </c>
      <c r="R21" s="6">
        <v>0.22949941723504999</v>
      </c>
      <c r="S21" s="6">
        <v>6.2037147940249997E-2</v>
      </c>
      <c r="T21" s="6">
        <v>2.0904362021899998E-2</v>
      </c>
      <c r="U21" s="6">
        <v>5.9620112113399999E-3</v>
      </c>
      <c r="V21" s="6">
        <v>5.25297217526</v>
      </c>
      <c r="W21" s="6">
        <v>1.0144621767788999</v>
      </c>
      <c r="X21" s="6">
        <v>0.11413228509265</v>
      </c>
      <c r="Y21" s="6">
        <v>0.25494432054107002</v>
      </c>
      <c r="Z21" s="6">
        <v>6.175277467931E-2</v>
      </c>
      <c r="AA21" s="6">
        <v>5.0225309950550003E-2</v>
      </c>
      <c r="AB21" s="6">
        <v>0.48105469026358005</v>
      </c>
      <c r="AC21" s="6">
        <v>5.0550153905999994E-5</v>
      </c>
      <c r="AD21" s="6">
        <v>1.3860526071000001E-2</v>
      </c>
      <c r="AE21" s="60"/>
      <c r="AF21" s="26">
        <v>6142.13</v>
      </c>
      <c r="AG21" s="26">
        <v>81.532506299999994</v>
      </c>
      <c r="AH21" s="26">
        <v>3484.8</v>
      </c>
      <c r="AI21" s="26">
        <v>9875</v>
      </c>
      <c r="AJ21" s="26" t="s">
        <v>417</v>
      </c>
      <c r="AK21" s="26"/>
      <c r="AL21" s="49" t="s">
        <v>49</v>
      </c>
    </row>
    <row r="22" spans="1:38" s="2" customFormat="1" ht="26.25" customHeight="1" thickBot="1" x14ac:dyDescent="0.45">
      <c r="A22" s="70" t="s">
        <v>53</v>
      </c>
      <c r="B22" s="74" t="s">
        <v>68</v>
      </c>
      <c r="C22" s="71" t="s">
        <v>69</v>
      </c>
      <c r="D22" s="72"/>
      <c r="E22" s="6">
        <v>26.349</v>
      </c>
      <c r="F22" s="6">
        <v>1.8463294495711184</v>
      </c>
      <c r="G22" s="6">
        <v>27.151394703458838</v>
      </c>
      <c r="H22" s="6">
        <v>1.70644E-2</v>
      </c>
      <c r="I22" s="6">
        <v>0.65575794306439983</v>
      </c>
      <c r="J22" s="6">
        <v>0.65714154306439987</v>
      </c>
      <c r="K22" s="6">
        <v>0.66036994306439989</v>
      </c>
      <c r="L22" s="6">
        <v>0.34914540811606393</v>
      </c>
      <c r="M22" s="6">
        <v>12.37284528631878</v>
      </c>
      <c r="N22" s="6">
        <v>1.4770197586376055</v>
      </c>
      <c r="O22" s="6">
        <v>2.5814484430364288E-2</v>
      </c>
      <c r="P22" s="6">
        <v>9.0009893233283775E-2</v>
      </c>
      <c r="Q22" s="6">
        <v>4.4622251686696535E-2</v>
      </c>
      <c r="R22" s="6">
        <v>0.16383095528648126</v>
      </c>
      <c r="S22" s="6">
        <v>0.20022958400164562</v>
      </c>
      <c r="T22" s="6">
        <v>0.14301435198655052</v>
      </c>
      <c r="U22" s="6">
        <v>2.312367213429917E-2</v>
      </c>
      <c r="V22" s="6">
        <v>3.2757517560483769</v>
      </c>
      <c r="W22" s="6">
        <v>2.3026311136985802</v>
      </c>
      <c r="X22" s="6">
        <v>0.55726921062375467</v>
      </c>
      <c r="Y22" s="6">
        <v>1.0934860832174713</v>
      </c>
      <c r="Z22" s="6">
        <v>0.31117058988516605</v>
      </c>
      <c r="AA22" s="6">
        <v>0.24805530005079218</v>
      </c>
      <c r="AB22" s="6">
        <v>2.2099811837771841</v>
      </c>
      <c r="AC22" s="6">
        <v>9.0714150096754907E-3</v>
      </c>
      <c r="AD22" s="6">
        <v>1.8550608198142473</v>
      </c>
      <c r="AE22" s="60"/>
      <c r="AF22" s="26">
        <v>29559.497153219992</v>
      </c>
      <c r="AG22" s="26">
        <v>10677.139297899999</v>
      </c>
      <c r="AH22" s="26" t="s">
        <v>417</v>
      </c>
      <c r="AI22" s="26">
        <v>461.20000000000005</v>
      </c>
      <c r="AJ22" s="26">
        <v>234.820395124984</v>
      </c>
      <c r="AK22" s="26"/>
      <c r="AL22" s="49" t="s">
        <v>49</v>
      </c>
    </row>
    <row r="23" spans="1:38" s="2" customFormat="1" ht="26.25" customHeight="1" thickBot="1" x14ac:dyDescent="0.45">
      <c r="A23" s="70" t="s">
        <v>70</v>
      </c>
      <c r="B23" s="74" t="s">
        <v>392</v>
      </c>
      <c r="C23" s="71" t="s">
        <v>388</v>
      </c>
      <c r="D23" s="117"/>
      <c r="E23" s="6">
        <v>6.2529240000000001</v>
      </c>
      <c r="F23" s="6">
        <v>0.71865499999999993</v>
      </c>
      <c r="G23" s="6">
        <v>1.7500000000000002E-2</v>
      </c>
      <c r="H23" s="6">
        <v>1.5900000000000001E-3</v>
      </c>
      <c r="I23" s="6">
        <v>0.37247499999999995</v>
      </c>
      <c r="J23" s="6">
        <v>0.37247499999999995</v>
      </c>
      <c r="K23" s="6">
        <v>0.37247499999999995</v>
      </c>
      <c r="L23" s="6">
        <v>0.22875899999999999</v>
      </c>
      <c r="M23" s="6">
        <v>1.977087</v>
      </c>
      <c r="N23" s="6" t="s">
        <v>416</v>
      </c>
      <c r="O23" s="6">
        <v>1.7500000000000002E-6</v>
      </c>
      <c r="P23" s="6" t="s">
        <v>416</v>
      </c>
      <c r="Q23" s="6" t="s">
        <v>419</v>
      </c>
      <c r="R23" s="6">
        <v>8.7500000000000009E-6</v>
      </c>
      <c r="S23" s="6">
        <v>2.9750000000000002E-4</v>
      </c>
      <c r="T23" s="6">
        <v>1.225E-5</v>
      </c>
      <c r="U23" s="6">
        <v>1.7500000000000002E-6</v>
      </c>
      <c r="V23" s="6">
        <v>1.7500000000000003E-4</v>
      </c>
      <c r="W23" s="6" t="s">
        <v>419</v>
      </c>
      <c r="X23" s="6">
        <v>5.2499999999999997E-6</v>
      </c>
      <c r="Y23" s="6">
        <v>8.7500000000000009E-6</v>
      </c>
      <c r="Z23" s="6" t="s">
        <v>419</v>
      </c>
      <c r="AA23" s="6" t="s">
        <v>419</v>
      </c>
      <c r="AB23" s="6" t="s">
        <v>419</v>
      </c>
      <c r="AC23" s="6" t="s">
        <v>419</v>
      </c>
      <c r="AD23" s="6" t="s">
        <v>419</v>
      </c>
      <c r="AE23" s="60"/>
      <c r="AF23" s="26">
        <v>8388.6999999999989</v>
      </c>
      <c r="AG23" s="26"/>
      <c r="AH23" s="26"/>
      <c r="AI23" s="26"/>
      <c r="AJ23" s="26"/>
      <c r="AK23" s="26"/>
      <c r="AL23" s="49" t="s">
        <v>49</v>
      </c>
    </row>
    <row r="24" spans="1:38" s="2" customFormat="1" ht="26.25" customHeight="1" thickBot="1" x14ac:dyDescent="0.45">
      <c r="A24" s="75" t="s">
        <v>53</v>
      </c>
      <c r="B24" s="74" t="s">
        <v>71</v>
      </c>
      <c r="C24" s="71" t="s">
        <v>72</v>
      </c>
      <c r="D24" s="72"/>
      <c r="E24" s="6">
        <v>13.860412299236767</v>
      </c>
      <c r="F24" s="6">
        <v>1.0097739422630003</v>
      </c>
      <c r="G24" s="6">
        <v>15.205750144311299</v>
      </c>
      <c r="H24" s="6">
        <v>2.5596599999999997E-2</v>
      </c>
      <c r="I24" s="6">
        <v>0.61545453598840028</v>
      </c>
      <c r="J24" s="6">
        <v>0.61752993598840022</v>
      </c>
      <c r="K24" s="6">
        <v>0.62237253598840026</v>
      </c>
      <c r="L24" s="6">
        <v>0.31753326462094417</v>
      </c>
      <c r="M24" s="6">
        <v>2.105891293474321</v>
      </c>
      <c r="N24" s="6">
        <v>2.0826635355241603E-2</v>
      </c>
      <c r="O24" s="6">
        <v>9.1550047841431181E-3</v>
      </c>
      <c r="P24" s="6">
        <v>7.1143458828624023E-3</v>
      </c>
      <c r="Q24" s="6">
        <v>1.5788479707156003E-3</v>
      </c>
      <c r="R24" s="6">
        <v>2.1184409438104002E-2</v>
      </c>
      <c r="S24" s="6">
        <v>9.8727777119144034E-3</v>
      </c>
      <c r="T24" s="6">
        <v>1.6780752255241601E-3</v>
      </c>
      <c r="U24" s="6">
        <v>3.5865010259572019E-3</v>
      </c>
      <c r="V24" s="6">
        <v>1.1110551280250804</v>
      </c>
      <c r="W24" s="6">
        <v>0.10896326396672801</v>
      </c>
      <c r="X24" s="6">
        <v>5.6189565283988017E-2</v>
      </c>
      <c r="Y24" s="6">
        <v>0.40003620114780014</v>
      </c>
      <c r="Z24" s="6">
        <v>4.754713628388401E-2</v>
      </c>
      <c r="AA24" s="6">
        <v>4.1669229243780019E-2</v>
      </c>
      <c r="AB24" s="6">
        <v>0.54544213195945213</v>
      </c>
      <c r="AC24" s="6">
        <v>3.4590000000000003E-3</v>
      </c>
      <c r="AD24" s="6">
        <v>4.1507999999999996E-5</v>
      </c>
      <c r="AE24" s="60"/>
      <c r="AF24" s="26">
        <v>25929.865690520011</v>
      </c>
      <c r="AG24" s="26" t="s">
        <v>417</v>
      </c>
      <c r="AH24" s="26">
        <v>6695.1</v>
      </c>
      <c r="AI24" s="26">
        <v>691.8</v>
      </c>
      <c r="AJ24" s="26" t="s">
        <v>417</v>
      </c>
      <c r="AK24" s="26"/>
      <c r="AL24" s="49" t="s">
        <v>49</v>
      </c>
    </row>
    <row r="25" spans="1:38" s="2" customFormat="1" ht="26.25" customHeight="1" thickBot="1" x14ac:dyDescent="0.45">
      <c r="A25" s="70" t="s">
        <v>73</v>
      </c>
      <c r="B25" s="74" t="s">
        <v>74</v>
      </c>
      <c r="C25" s="76" t="s">
        <v>75</v>
      </c>
      <c r="D25" s="72"/>
      <c r="E25" s="6">
        <v>1.21689643711</v>
      </c>
      <c r="F25" s="6">
        <v>7.4004749739999985E-3</v>
      </c>
      <c r="G25" s="6">
        <v>7.2367129826999999E-2</v>
      </c>
      <c r="H25" s="6" t="s">
        <v>416</v>
      </c>
      <c r="I25" s="6">
        <v>1.0590142047E-2</v>
      </c>
      <c r="J25" s="6">
        <v>1.0590142047E-2</v>
      </c>
      <c r="K25" s="6" t="s">
        <v>416</v>
      </c>
      <c r="L25" s="6">
        <v>5.083268182560002E-3</v>
      </c>
      <c r="M25" s="6" t="s">
        <v>416</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4.5481499999999904E-4</v>
      </c>
      <c r="AC25" s="6" t="s">
        <v>416</v>
      </c>
      <c r="AD25" s="6" t="s">
        <v>416</v>
      </c>
      <c r="AE25" s="60"/>
      <c r="AF25" s="26">
        <v>3855.2723304492797</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0.48226947365399997</v>
      </c>
      <c r="F26" s="6">
        <v>4.3291258160000007E-3</v>
      </c>
      <c r="G26" s="6">
        <v>3.6777153307000002E-2</v>
      </c>
      <c r="H26" s="6" t="s">
        <v>416</v>
      </c>
      <c r="I26" s="6">
        <v>4.1881907090000007E-3</v>
      </c>
      <c r="J26" s="6">
        <v>4.1881907090000007E-3</v>
      </c>
      <c r="K26" s="6" t="s">
        <v>416</v>
      </c>
      <c r="L26" s="6">
        <v>2.0103315403199999E-3</v>
      </c>
      <c r="M26" s="6" t="s">
        <v>416</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2.6605499999999996E-4</v>
      </c>
      <c r="AC26" s="6" t="s">
        <v>416</v>
      </c>
      <c r="AD26" s="6" t="s">
        <v>416</v>
      </c>
      <c r="AE26" s="60"/>
      <c r="AF26" s="26">
        <v>1959.2596839614002</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25.617338796203999</v>
      </c>
      <c r="F27" s="6">
        <v>30.024629161841663</v>
      </c>
      <c r="G27" s="6">
        <v>0.36023499772165085</v>
      </c>
      <c r="H27" s="6">
        <v>1.441043641908847</v>
      </c>
      <c r="I27" s="6">
        <v>0.35893016846153536</v>
      </c>
      <c r="J27" s="6">
        <v>0.35893016846153536</v>
      </c>
      <c r="K27" s="6">
        <v>0.35893016846153536</v>
      </c>
      <c r="L27" s="6">
        <v>6.4986817986400103E-2</v>
      </c>
      <c r="M27" s="6">
        <v>196.80090311224441</v>
      </c>
      <c r="N27" s="6">
        <v>1.1233802945974127</v>
      </c>
      <c r="O27" s="6">
        <v>3.7915946664047212E-2</v>
      </c>
      <c r="P27" s="6" t="s">
        <v>416</v>
      </c>
      <c r="Q27" s="6" t="s">
        <v>416</v>
      </c>
      <c r="R27" s="6">
        <v>0.65166867231505798</v>
      </c>
      <c r="S27" s="6">
        <v>16.184426562949263</v>
      </c>
      <c r="T27" s="6">
        <v>0.30021177604453952</v>
      </c>
      <c r="U27" s="6">
        <v>4.2295365565186087E-2</v>
      </c>
      <c r="V27" s="6">
        <v>7.3666038126743061</v>
      </c>
      <c r="W27" s="6">
        <v>0.9295849650708391</v>
      </c>
      <c r="X27" s="6">
        <v>2.4388451977472924E-2</v>
      </c>
      <c r="Y27" s="6">
        <v>2.9142647802479858E-2</v>
      </c>
      <c r="Z27" s="6">
        <v>1.986495307552727E-2</v>
      </c>
      <c r="AA27" s="6">
        <v>2.9846668209326369E-2</v>
      </c>
      <c r="AB27" s="6">
        <v>0.10324272106480642</v>
      </c>
      <c r="AC27" s="6" t="s">
        <v>416</v>
      </c>
      <c r="AD27" s="6" t="s">
        <v>416</v>
      </c>
      <c r="AE27" s="60"/>
      <c r="AF27" s="26">
        <v>147220.54196979298</v>
      </c>
      <c r="AG27" s="26" t="s">
        <v>419</v>
      </c>
      <c r="AH27" s="26" t="s">
        <v>419</v>
      </c>
      <c r="AI27" s="26">
        <v>202.28521593992039</v>
      </c>
      <c r="AJ27" s="26" t="s">
        <v>419</v>
      </c>
      <c r="AK27" s="26" t="s">
        <v>419</v>
      </c>
      <c r="AL27" s="49" t="s">
        <v>49</v>
      </c>
    </row>
    <row r="28" spans="1:38" s="2" customFormat="1" ht="26.25" customHeight="1" thickBot="1" x14ac:dyDescent="0.45">
      <c r="A28" s="70" t="s">
        <v>78</v>
      </c>
      <c r="B28" s="70" t="s">
        <v>81</v>
      </c>
      <c r="C28" s="71" t="s">
        <v>82</v>
      </c>
      <c r="D28" s="72"/>
      <c r="E28" s="6">
        <v>14.9605043018411</v>
      </c>
      <c r="F28" s="6">
        <v>12.580462973705743</v>
      </c>
      <c r="G28" s="6">
        <v>9.8338278828318179E-2</v>
      </c>
      <c r="H28" s="6">
        <v>0.10998409475490621</v>
      </c>
      <c r="I28" s="6">
        <v>0.36440954811977455</v>
      </c>
      <c r="J28" s="6">
        <v>0.36440954811977455</v>
      </c>
      <c r="K28" s="6">
        <v>0.36440954811977455</v>
      </c>
      <c r="L28" s="6">
        <v>0.28851430116290022</v>
      </c>
      <c r="M28" s="6">
        <v>98.256311821640296</v>
      </c>
      <c r="N28" s="6">
        <v>0.39328427143234446</v>
      </c>
      <c r="O28" s="6">
        <v>9.8816039635485822E-3</v>
      </c>
      <c r="P28" s="6" t="s">
        <v>416</v>
      </c>
      <c r="Q28" s="6" t="s">
        <v>416</v>
      </c>
      <c r="R28" s="6">
        <v>0.1699059641092833</v>
      </c>
      <c r="S28" s="6">
        <v>4.218761914884146</v>
      </c>
      <c r="T28" s="6">
        <v>7.8242853254500089E-2</v>
      </c>
      <c r="U28" s="6">
        <v>1.1039481789215327E-2</v>
      </c>
      <c r="V28" s="6">
        <v>1.9276284997176898</v>
      </c>
      <c r="W28" s="6">
        <v>0.37736757889349254</v>
      </c>
      <c r="X28" s="6">
        <v>1.0205638743228931E-2</v>
      </c>
      <c r="Y28" s="6">
        <v>1.2047024148402826E-2</v>
      </c>
      <c r="Z28" s="6">
        <v>8.7265280617691201E-3</v>
      </c>
      <c r="AA28" s="6">
        <v>1.0669207011938344E-2</v>
      </c>
      <c r="AB28" s="6">
        <v>4.1648397965339222E-2</v>
      </c>
      <c r="AC28" s="6" t="s">
        <v>416</v>
      </c>
      <c r="AD28" s="6" t="s">
        <v>416</v>
      </c>
      <c r="AE28" s="60"/>
      <c r="AF28" s="26">
        <v>34696.828485349324</v>
      </c>
      <c r="AG28" s="26" t="s">
        <v>419</v>
      </c>
      <c r="AH28" s="26" t="s">
        <v>419</v>
      </c>
      <c r="AI28" s="26">
        <v>359.20764533314082</v>
      </c>
      <c r="AJ28" s="26" t="s">
        <v>419</v>
      </c>
      <c r="AK28" s="26" t="s">
        <v>419</v>
      </c>
      <c r="AL28" s="49" t="s">
        <v>49</v>
      </c>
    </row>
    <row r="29" spans="1:38" s="2" customFormat="1" ht="26.25" customHeight="1" thickBot="1" x14ac:dyDescent="0.45">
      <c r="A29" s="70" t="s">
        <v>78</v>
      </c>
      <c r="B29" s="70" t="s">
        <v>83</v>
      </c>
      <c r="C29" s="71" t="s">
        <v>84</v>
      </c>
      <c r="D29" s="72"/>
      <c r="E29" s="6">
        <v>99.280346416638821</v>
      </c>
      <c r="F29" s="6">
        <v>9.2808648117749364</v>
      </c>
      <c r="G29" s="6">
        <v>0.26689552394710497</v>
      </c>
      <c r="H29" s="6">
        <v>2.4218792135050279E-2</v>
      </c>
      <c r="I29" s="6">
        <v>3.9961894274404353</v>
      </c>
      <c r="J29" s="6">
        <v>3.9961894274404353</v>
      </c>
      <c r="K29" s="6">
        <v>3.9961894274404353</v>
      </c>
      <c r="L29" s="6">
        <v>1.5065503926135628</v>
      </c>
      <c r="M29" s="6">
        <v>24.603597464424649</v>
      </c>
      <c r="N29" s="6">
        <v>0.92534894405866153</v>
      </c>
      <c r="O29" s="6">
        <v>2.2567309822358068E-2</v>
      </c>
      <c r="P29" s="6" t="s">
        <v>416</v>
      </c>
      <c r="Q29" s="6" t="s">
        <v>416</v>
      </c>
      <c r="R29" s="6">
        <v>0.39597733998462825</v>
      </c>
      <c r="S29" s="6">
        <v>9.8541547498063178</v>
      </c>
      <c r="T29" s="6">
        <v>0.17953595744670575</v>
      </c>
      <c r="U29" s="6">
        <v>2.4029483974371366E-2</v>
      </c>
      <c r="V29" s="6">
        <v>3.8914876330290347</v>
      </c>
      <c r="W29" s="6">
        <v>0.41982884075074567</v>
      </c>
      <c r="X29" s="6">
        <v>6.0381732806260085E-3</v>
      </c>
      <c r="Y29" s="6">
        <v>3.6564493754901922E-2</v>
      </c>
      <c r="Z29" s="6">
        <v>4.0858305865569308E-2</v>
      </c>
      <c r="AA29" s="6">
        <v>9.3927139920849025E-3</v>
      </c>
      <c r="AB29" s="6">
        <v>9.2853686893182144E-2</v>
      </c>
      <c r="AC29" s="6" t="s">
        <v>416</v>
      </c>
      <c r="AD29" s="6" t="s">
        <v>416</v>
      </c>
      <c r="AE29" s="60"/>
      <c r="AF29" s="26">
        <v>74233.187560134</v>
      </c>
      <c r="AG29" s="26" t="s">
        <v>419</v>
      </c>
      <c r="AH29" s="26">
        <v>534.6</v>
      </c>
      <c r="AI29" s="26">
        <v>2335.0518387269385</v>
      </c>
      <c r="AJ29" s="26" t="s">
        <v>419</v>
      </c>
      <c r="AK29" s="26" t="s">
        <v>419</v>
      </c>
      <c r="AL29" s="49" t="s">
        <v>49</v>
      </c>
    </row>
    <row r="30" spans="1:38" s="2" customFormat="1" ht="26.25" customHeight="1" thickBot="1" x14ac:dyDescent="0.45">
      <c r="A30" s="70" t="s">
        <v>78</v>
      </c>
      <c r="B30" s="70" t="s">
        <v>85</v>
      </c>
      <c r="C30" s="71" t="s">
        <v>86</v>
      </c>
      <c r="D30" s="72"/>
      <c r="E30" s="6">
        <v>2.109420995091964</v>
      </c>
      <c r="F30" s="6">
        <v>8.1181061309197489</v>
      </c>
      <c r="G30" s="6">
        <v>2.2115636978021394E-2</v>
      </c>
      <c r="H30" s="6">
        <v>1.1577039319679999E-2</v>
      </c>
      <c r="I30" s="6">
        <v>0.11451340999999998</v>
      </c>
      <c r="J30" s="6">
        <v>0.11451340999999998</v>
      </c>
      <c r="K30" s="6">
        <v>0.11451340999999998</v>
      </c>
      <c r="L30" s="6">
        <v>1.9314400169652066E-2</v>
      </c>
      <c r="M30" s="6">
        <v>78.244827952289498</v>
      </c>
      <c r="N30" s="6">
        <v>0.11000335874224115</v>
      </c>
      <c r="O30" s="6">
        <v>2.448325322700156E-3</v>
      </c>
      <c r="P30" s="6" t="s">
        <v>416</v>
      </c>
      <c r="Q30" s="6" t="s">
        <v>416</v>
      </c>
      <c r="R30" s="6">
        <v>3.8652406204768966E-2</v>
      </c>
      <c r="S30" s="6">
        <v>0.95604178534538431</v>
      </c>
      <c r="T30" s="6">
        <v>1.720257977434143E-2</v>
      </c>
      <c r="U30" s="6">
        <v>2.369868505301602E-3</v>
      </c>
      <c r="V30" s="6">
        <v>0.40826623587441957</v>
      </c>
      <c r="W30" s="6">
        <v>0.16121152906585304</v>
      </c>
      <c r="X30" s="6">
        <v>2.9274336735327718E-3</v>
      </c>
      <c r="Y30" s="6">
        <v>4.415565231818303E-3</v>
      </c>
      <c r="Z30" s="6">
        <v>2.0814862967499237E-3</v>
      </c>
      <c r="AA30" s="6">
        <v>5.0365746288733634E-3</v>
      </c>
      <c r="AB30" s="6">
        <v>1.4461059830974361E-2</v>
      </c>
      <c r="AC30" s="6" t="s">
        <v>416</v>
      </c>
      <c r="AD30" s="6" t="s">
        <v>416</v>
      </c>
      <c r="AE30" s="60"/>
      <c r="AF30" s="26">
        <v>8987.1519847237105</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12.445332993162749</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1.0862730573753834</v>
      </c>
      <c r="J32" s="6">
        <v>2.0785003531710124</v>
      </c>
      <c r="K32" s="6">
        <v>2.6734786839705653</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0.529225608213029</v>
      </c>
      <c r="J33" s="6">
        <v>0.97416078618476498</v>
      </c>
      <c r="K33" s="6">
        <v>1.94832157236953</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1.4363999999999999</v>
      </c>
      <c r="F34" s="6">
        <v>0.16920000000000002</v>
      </c>
      <c r="G34" s="6">
        <v>7.5600000000000001E-2</v>
      </c>
      <c r="H34" s="6">
        <v>3.6000000000000002E-4</v>
      </c>
      <c r="I34" s="6">
        <v>3.5999999999999997E-2</v>
      </c>
      <c r="J34" s="6">
        <v>3.9600000000000003E-2</v>
      </c>
      <c r="K34" s="6">
        <v>5.3999999999999999E-2</v>
      </c>
      <c r="L34" s="6">
        <v>4.9140000000000003E-2</v>
      </c>
      <c r="M34" s="6">
        <v>0.38880000000000003</v>
      </c>
      <c r="N34" s="6" t="s">
        <v>416</v>
      </c>
      <c r="O34" s="6">
        <v>3.6000000000000002E-4</v>
      </c>
      <c r="P34" s="6" t="s">
        <v>416</v>
      </c>
      <c r="Q34" s="6" t="s">
        <v>416</v>
      </c>
      <c r="R34" s="6">
        <v>1.8E-3</v>
      </c>
      <c r="S34" s="6">
        <v>6.1199999999999997E-2</v>
      </c>
      <c r="T34" s="6">
        <v>2.5200000000000001E-3</v>
      </c>
      <c r="U34" s="6">
        <v>3.6000000000000002E-4</v>
      </c>
      <c r="V34" s="6">
        <v>3.5999999999999997E-2</v>
      </c>
      <c r="W34" s="6" t="s">
        <v>416</v>
      </c>
      <c r="X34" s="6">
        <v>1.08E-3</v>
      </c>
      <c r="Y34" s="6">
        <v>1.8E-3</v>
      </c>
      <c r="Z34" s="6">
        <v>1.2384000000000002E-3</v>
      </c>
      <c r="AA34" s="6">
        <v>2.8440000000000003E-4</v>
      </c>
      <c r="AB34" s="6">
        <v>4.4027999999999992E-3</v>
      </c>
      <c r="AC34" s="6" t="s">
        <v>419</v>
      </c>
      <c r="AD34" s="6" t="s">
        <v>419</v>
      </c>
      <c r="AE34" s="60"/>
      <c r="AF34" s="26">
        <v>1578.9967990874491</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39.268518151440666</v>
      </c>
      <c r="F36" s="6">
        <v>1.6536</v>
      </c>
      <c r="G36" s="6">
        <v>26.620000000000005</v>
      </c>
      <c r="H36" s="6" t="s">
        <v>416</v>
      </c>
      <c r="I36" s="6">
        <v>2.0678000000000001</v>
      </c>
      <c r="J36" s="6">
        <v>2.2738999999999998</v>
      </c>
      <c r="K36" s="6">
        <v>2.2738999999999998</v>
      </c>
      <c r="L36" s="6">
        <v>0.69126299999999996</v>
      </c>
      <c r="M36" s="6">
        <v>4.4474</v>
      </c>
      <c r="N36" s="6">
        <v>9.2730000000000007E-2</v>
      </c>
      <c r="O36" s="6">
        <v>8.9300000000000004E-3</v>
      </c>
      <c r="P36" s="6">
        <v>1.511E-2</v>
      </c>
      <c r="Q36" s="6">
        <v>0.21092</v>
      </c>
      <c r="R36" s="6">
        <v>0.22569</v>
      </c>
      <c r="S36" s="6">
        <v>0.63692000000000004</v>
      </c>
      <c r="T36" s="6">
        <v>9.6530000000000005</v>
      </c>
      <c r="U36" s="6">
        <v>9.2219999999999996E-2</v>
      </c>
      <c r="V36" s="6">
        <v>0.72119999999999995</v>
      </c>
      <c r="W36" s="6">
        <v>0.17741000000000001</v>
      </c>
      <c r="X36" s="6" t="s">
        <v>416</v>
      </c>
      <c r="Y36" s="6" t="s">
        <v>416</v>
      </c>
      <c r="Z36" s="6" t="s">
        <v>416</v>
      </c>
      <c r="AA36" s="6" t="s">
        <v>416</v>
      </c>
      <c r="AB36" s="6" t="s">
        <v>416</v>
      </c>
      <c r="AC36" s="6">
        <v>6.5600000000000006E-2</v>
      </c>
      <c r="AD36" s="6">
        <v>0.17818200000000001</v>
      </c>
      <c r="AE36" s="60"/>
      <c r="AF36" s="26">
        <v>24426.959999999999</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v>2.1112200000000001E-2</v>
      </c>
      <c r="F37" s="6">
        <v>6.5619000000000007E-3</v>
      </c>
      <c r="G37" s="6" t="s">
        <v>417</v>
      </c>
      <c r="H37" s="6" t="s">
        <v>416</v>
      </c>
      <c r="I37" s="6">
        <v>2.2253400000000001E-4</v>
      </c>
      <c r="J37" s="6">
        <v>2.2253400000000001E-4</v>
      </c>
      <c r="K37" s="6">
        <v>2.2253400000000001E-4</v>
      </c>
      <c r="L37" s="6">
        <v>8.9013599999999998E-6</v>
      </c>
      <c r="M37" s="6">
        <v>8.2737000000000002E-3</v>
      </c>
      <c r="N37" s="6">
        <v>3.1383000000000001E-6</v>
      </c>
      <c r="O37" s="6">
        <v>2.5677000000000004E-7</v>
      </c>
      <c r="P37" s="6">
        <v>1.54062E-4</v>
      </c>
      <c r="Q37" s="6">
        <v>2.8530000000000003E-5</v>
      </c>
      <c r="R37" s="6">
        <v>3.7088999999999998E-6</v>
      </c>
      <c r="S37" s="6">
        <v>7.4178000000000002E-7</v>
      </c>
      <c r="T37" s="6">
        <v>3.7088999999999998E-6</v>
      </c>
      <c r="U37" s="6">
        <v>1.65474E-5</v>
      </c>
      <c r="V37" s="6">
        <v>2.0826900000000002E-4</v>
      </c>
      <c r="W37" s="6">
        <v>1.4835599999999999E-4</v>
      </c>
      <c r="X37" s="6">
        <v>2.0541600000000002E-7</v>
      </c>
      <c r="Y37" s="6">
        <v>8.2737000000000014E-7</v>
      </c>
      <c r="Z37" s="6">
        <v>3.1383E-7</v>
      </c>
      <c r="AA37" s="6">
        <v>3.0812399999999999E-7</v>
      </c>
      <c r="AB37" s="6">
        <v>1.6547400000000003E-6</v>
      </c>
      <c r="AC37" s="6" t="s">
        <v>419</v>
      </c>
      <c r="AD37" s="6" t="s">
        <v>419</v>
      </c>
      <c r="AE37" s="60"/>
      <c r="AF37" s="26" t="s">
        <v>417</v>
      </c>
      <c r="AG37" s="26" t="s">
        <v>417</v>
      </c>
      <c r="AH37" s="26">
        <v>285.3</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5.4270483179999998</v>
      </c>
      <c r="F39" s="6">
        <v>0.33830213400000003</v>
      </c>
      <c r="G39" s="6">
        <v>1.6338974488686813</v>
      </c>
      <c r="H39" s="6" t="s">
        <v>445</v>
      </c>
      <c r="I39" s="6">
        <v>0.181548086</v>
      </c>
      <c r="J39" s="6">
        <v>0.19646330000000001</v>
      </c>
      <c r="K39" s="6">
        <v>0.19646330000000001</v>
      </c>
      <c r="L39" s="6">
        <v>9.9471090880000002E-2</v>
      </c>
      <c r="M39" s="6">
        <v>0.82487033799999987</v>
      </c>
      <c r="N39" s="6">
        <v>3.3204471800000003E-2</v>
      </c>
      <c r="O39" s="6">
        <v>9.9483484199999993E-3</v>
      </c>
      <c r="P39" s="6">
        <v>9.552436000000001E-3</v>
      </c>
      <c r="Q39" s="6">
        <v>7.0145711999999999E-2</v>
      </c>
      <c r="R39" s="6">
        <v>1.0013855399999999E-2</v>
      </c>
      <c r="S39" s="6">
        <v>3.315899588E-2</v>
      </c>
      <c r="T39" s="6">
        <v>6.6993634E-3</v>
      </c>
      <c r="U39" s="6">
        <v>3.5116166399999996E-2</v>
      </c>
      <c r="V39" s="6">
        <v>0.60056063399999982</v>
      </c>
      <c r="W39" s="6">
        <v>4.5903571999999997E-2</v>
      </c>
      <c r="X39" s="6">
        <v>3.5385610000000003E-5</v>
      </c>
      <c r="Y39" s="6">
        <v>2.6428692000000003E-4</v>
      </c>
      <c r="Z39" s="6">
        <v>3.4128361999999999E-5</v>
      </c>
      <c r="AA39" s="6">
        <v>3.0705593999999996E-5</v>
      </c>
      <c r="AB39" s="6">
        <v>3.6450648600000002E-4</v>
      </c>
      <c r="AC39" s="6">
        <v>3.6459411999999998E-3</v>
      </c>
      <c r="AD39" s="6">
        <v>2.1544197999999999E-6</v>
      </c>
      <c r="AE39" s="60"/>
      <c r="AF39" s="26">
        <v>16572.46</v>
      </c>
      <c r="AG39" s="26" t="s">
        <v>417</v>
      </c>
      <c r="AH39" s="26">
        <v>5392.8</v>
      </c>
      <c r="AI39" s="26">
        <v>21</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7.3346158225026565</v>
      </c>
      <c r="F41" s="6">
        <v>14.923420998244531</v>
      </c>
      <c r="G41" s="6">
        <v>9.3940634248364887</v>
      </c>
      <c r="H41" s="6">
        <v>1.7749301451413857</v>
      </c>
      <c r="I41" s="6">
        <v>19.40039388524816</v>
      </c>
      <c r="J41" s="6">
        <v>19.887689834413944</v>
      </c>
      <c r="K41" s="6">
        <v>20.869109812745506</v>
      </c>
      <c r="L41" s="6">
        <v>1.6681197836962838</v>
      </c>
      <c r="M41" s="6">
        <v>110.01329311020001</v>
      </c>
      <c r="N41" s="6">
        <v>0.72655716022999994</v>
      </c>
      <c r="O41" s="6">
        <v>0.33440673931499998</v>
      </c>
      <c r="P41" s="6">
        <v>3.4469328800000004E-2</v>
      </c>
      <c r="Q41" s="6">
        <v>6.7482587800000004E-3</v>
      </c>
      <c r="R41" s="6">
        <v>0.61509431265199999</v>
      </c>
      <c r="S41" s="6">
        <v>0.1735717989652</v>
      </c>
      <c r="T41" s="6">
        <v>5.5014339677000014E-2</v>
      </c>
      <c r="U41" s="6">
        <v>1.3398479480000003E-2</v>
      </c>
      <c r="V41" s="6">
        <v>13.250672735350003</v>
      </c>
      <c r="W41" s="6">
        <v>19.982878398604793</v>
      </c>
      <c r="X41" s="6">
        <v>3.172841856312</v>
      </c>
      <c r="Y41" s="6">
        <v>2.936049193268</v>
      </c>
      <c r="Z41" s="6">
        <v>1.118107514968</v>
      </c>
      <c r="AA41" s="6">
        <v>1.8678532800679999</v>
      </c>
      <c r="AB41" s="6">
        <v>9.0948518446160005</v>
      </c>
      <c r="AC41" s="6">
        <v>0.12858619320000003</v>
      </c>
      <c r="AD41" s="6">
        <v>4.2926115251846031E-2</v>
      </c>
      <c r="AE41" s="60"/>
      <c r="AF41" s="26">
        <v>107777.39</v>
      </c>
      <c r="AG41" s="26">
        <v>243.86</v>
      </c>
      <c r="AH41" s="26">
        <v>8687.7000000000007</v>
      </c>
      <c r="AI41" s="26">
        <v>25687</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0.90445389900000017</v>
      </c>
      <c r="F43" s="6">
        <v>0.16284278699999999</v>
      </c>
      <c r="G43" s="6">
        <v>0.28619920615843514</v>
      </c>
      <c r="H43" s="6">
        <v>1.554E-2</v>
      </c>
      <c r="I43" s="6">
        <v>8.9359520999999997E-2</v>
      </c>
      <c r="J43" s="6">
        <v>9.3189948000000009E-2</v>
      </c>
      <c r="K43" s="6">
        <v>9.6129948000000007E-2</v>
      </c>
      <c r="L43" s="6">
        <v>3.3577331759999995E-2</v>
      </c>
      <c r="M43" s="6">
        <v>0.354498009</v>
      </c>
      <c r="N43" s="6">
        <v>1.7052060000000001E-2</v>
      </c>
      <c r="O43" s="6">
        <v>7.1736179999999997E-3</v>
      </c>
      <c r="P43" s="6">
        <v>1.3776120000000003E-3</v>
      </c>
      <c r="Q43" s="6">
        <v>1.2075126E-2</v>
      </c>
      <c r="R43" s="6">
        <v>1.1373618E-2</v>
      </c>
      <c r="S43" s="6">
        <v>8.2320599999999994E-3</v>
      </c>
      <c r="T43" s="6">
        <v>1.9824120000000002E-3</v>
      </c>
      <c r="U43" s="6">
        <v>6.2076630000000004E-3</v>
      </c>
      <c r="V43" s="6">
        <v>0.31785708000000001</v>
      </c>
      <c r="W43" s="6">
        <v>4.9425677999999994E-2</v>
      </c>
      <c r="X43" s="6">
        <v>4.2054264570000003E-3</v>
      </c>
      <c r="Y43" s="6">
        <v>6.7628404499999991E-3</v>
      </c>
      <c r="Z43" s="6">
        <v>2.1048552510000004E-3</v>
      </c>
      <c r="AA43" s="6">
        <v>1.6842840449999999E-3</v>
      </c>
      <c r="AB43" s="6">
        <v>1.4757406203000001E-2</v>
      </c>
      <c r="AC43" s="6">
        <v>2.1000000000000003E-3</v>
      </c>
      <c r="AD43" s="6">
        <v>2.5199999999999999E-5</v>
      </c>
      <c r="AE43" s="60"/>
      <c r="AF43" s="26">
        <v>2856.03</v>
      </c>
      <c r="AG43" s="26" t="s">
        <v>417</v>
      </c>
      <c r="AH43" s="26" t="s">
        <v>417</v>
      </c>
      <c r="AI43" s="26">
        <v>420</v>
      </c>
      <c r="AJ43" s="26" t="s">
        <v>417</v>
      </c>
      <c r="AK43" s="26"/>
      <c r="AL43" s="49" t="s">
        <v>49</v>
      </c>
    </row>
    <row r="44" spans="1:38" s="2" customFormat="1" ht="26.25" customHeight="1" thickBot="1" x14ac:dyDescent="0.45">
      <c r="A44" s="70" t="s">
        <v>70</v>
      </c>
      <c r="B44" s="70" t="s">
        <v>111</v>
      </c>
      <c r="C44" s="71" t="s">
        <v>112</v>
      </c>
      <c r="D44" s="72"/>
      <c r="E44" s="6">
        <v>24.07351035250058</v>
      </c>
      <c r="F44" s="6">
        <v>6.0681866394250985</v>
      </c>
      <c r="G44" s="6">
        <v>7.2376526057490065E-2</v>
      </c>
      <c r="H44" s="6">
        <v>5.6582034120121515E-3</v>
      </c>
      <c r="I44" s="6">
        <v>1.3859261030965178</v>
      </c>
      <c r="J44" s="6">
        <v>1.3859261030965178</v>
      </c>
      <c r="K44" s="6">
        <v>1.3859261030965178</v>
      </c>
      <c r="L44" s="6">
        <v>0.7744068455363402</v>
      </c>
      <c r="M44" s="6">
        <v>28.355770658319702</v>
      </c>
      <c r="N44" s="6">
        <v>1.3889E-3</v>
      </c>
      <c r="O44" s="6">
        <v>7.2376526057490059E-6</v>
      </c>
      <c r="P44" s="6" t="s">
        <v>416</v>
      </c>
      <c r="Q44" s="6" t="s">
        <v>419</v>
      </c>
      <c r="R44" s="6">
        <v>3.6188263028745031E-5</v>
      </c>
      <c r="S44" s="6">
        <v>1.2304009429773312E-3</v>
      </c>
      <c r="T44" s="6">
        <v>5.066356824024304E-5</v>
      </c>
      <c r="U44" s="6">
        <v>7.2376526057490059E-6</v>
      </c>
      <c r="V44" s="6">
        <v>7.2376526057490065E-4</v>
      </c>
      <c r="W44" s="6" t="s">
        <v>419</v>
      </c>
      <c r="X44" s="6">
        <v>2.2006110422996026E-5</v>
      </c>
      <c r="Y44" s="6">
        <v>3.5895110422996025E-5</v>
      </c>
      <c r="Z44" s="6" t="s">
        <v>419</v>
      </c>
      <c r="AA44" s="6" t="s">
        <v>419</v>
      </c>
      <c r="AB44" s="6" t="s">
        <v>419</v>
      </c>
      <c r="AC44" s="6" t="s">
        <v>419</v>
      </c>
      <c r="AD44" s="6" t="s">
        <v>419</v>
      </c>
      <c r="AE44" s="60"/>
      <c r="AF44" s="26">
        <v>30942.137499999997</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3.4379371338539704</v>
      </c>
      <c r="F47" s="6">
        <v>0.48685976816444998</v>
      </c>
      <c r="G47" s="6">
        <v>4.3518191567771779E-2</v>
      </c>
      <c r="H47" s="6" t="s">
        <v>416</v>
      </c>
      <c r="I47" s="6" t="s">
        <v>416</v>
      </c>
      <c r="J47" s="6" t="s">
        <v>416</v>
      </c>
      <c r="K47" s="6" t="s">
        <v>416</v>
      </c>
      <c r="L47" s="6" t="s">
        <v>416</v>
      </c>
      <c r="M47" s="6">
        <v>27.416460687696215</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9737.1953632889345</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13.636900000000002</v>
      </c>
      <c r="G48" s="6" t="s">
        <v>419</v>
      </c>
      <c r="H48" s="6" t="s">
        <v>419</v>
      </c>
      <c r="I48" s="6">
        <v>0.41403600000000002</v>
      </c>
      <c r="J48" s="6">
        <v>2.76024</v>
      </c>
      <c r="K48" s="6">
        <v>5.8819400000000002</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65.72</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1.18E-2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59</v>
      </c>
      <c r="AL51" s="49" t="s">
        <v>130</v>
      </c>
    </row>
    <row r="52" spans="1:38" s="2" customFormat="1" ht="26.25" customHeight="1" thickBot="1" x14ac:dyDescent="0.25">
      <c r="A52" s="70" t="s">
        <v>119</v>
      </c>
      <c r="B52" s="74" t="s">
        <v>131</v>
      </c>
      <c r="C52" s="76" t="s">
        <v>391</v>
      </c>
      <c r="D52" s="73"/>
      <c r="E52" s="6" t="s">
        <v>446</v>
      </c>
      <c r="F52" s="6" t="s">
        <v>446</v>
      </c>
      <c r="G52" s="6" t="s">
        <v>446</v>
      </c>
      <c r="H52" s="6">
        <v>1.97494E-2</v>
      </c>
      <c r="I52" s="6" t="s">
        <v>446</v>
      </c>
      <c r="J52" s="6" t="s">
        <v>446</v>
      </c>
      <c r="K52" s="6" t="s">
        <v>446</v>
      </c>
      <c r="L52" s="6" t="s">
        <v>419</v>
      </c>
      <c r="M52" s="6">
        <v>1.6158600000000001</v>
      </c>
      <c r="N52" s="6">
        <v>9.1565400000000005E-2</v>
      </c>
      <c r="O52" s="6" t="s">
        <v>418</v>
      </c>
      <c r="P52" s="6" t="s">
        <v>418</v>
      </c>
      <c r="Q52" s="6">
        <v>9.1565400000000005E-2</v>
      </c>
      <c r="R52" s="6">
        <v>9.1565400000000005E-2</v>
      </c>
      <c r="S52" s="6">
        <v>9.1565400000000005E-2</v>
      </c>
      <c r="T52" s="6">
        <v>9.1565400000000005E-2</v>
      </c>
      <c r="U52" s="6">
        <v>9.1565400000000005E-2</v>
      </c>
      <c r="V52" s="6">
        <v>9.1565400000000005E-2</v>
      </c>
      <c r="W52" s="6">
        <v>0.10233780000000001</v>
      </c>
      <c r="X52" s="6" t="s">
        <v>419</v>
      </c>
      <c r="Y52" s="6" t="s">
        <v>419</v>
      </c>
      <c r="Z52" s="6" t="s">
        <v>419</v>
      </c>
      <c r="AA52" s="6" t="s">
        <v>419</v>
      </c>
      <c r="AB52" s="6" t="s">
        <v>419</v>
      </c>
      <c r="AC52" s="6" t="s">
        <v>419</v>
      </c>
      <c r="AD52" s="6" t="s">
        <v>419</v>
      </c>
      <c r="AE52" s="60"/>
      <c r="AF52" s="26"/>
      <c r="AG52" s="26"/>
      <c r="AH52" s="26"/>
      <c r="AI52" s="26"/>
      <c r="AJ52" s="26"/>
      <c r="AK52" s="26">
        <v>17.954000000000001</v>
      </c>
      <c r="AL52" s="49" t="s">
        <v>132</v>
      </c>
    </row>
    <row r="53" spans="1:38" s="2" customFormat="1" ht="26.25" customHeight="1" thickBot="1" x14ac:dyDescent="0.45">
      <c r="A53" s="70" t="s">
        <v>119</v>
      </c>
      <c r="B53" s="74" t="s">
        <v>133</v>
      </c>
      <c r="C53" s="76" t="s">
        <v>134</v>
      </c>
      <c r="D53" s="73"/>
      <c r="E53" s="6" t="s">
        <v>419</v>
      </c>
      <c r="F53" s="6">
        <v>8.1180000000000003</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4.0590000000000002</v>
      </c>
      <c r="AL53" s="49" t="s">
        <v>423</v>
      </c>
    </row>
    <row r="54" spans="1:38" s="2" customFormat="1" ht="37.5" customHeight="1" thickBot="1" x14ac:dyDescent="0.45">
      <c r="A54" s="70" t="s">
        <v>119</v>
      </c>
      <c r="B54" s="74" t="s">
        <v>135</v>
      </c>
      <c r="C54" s="76" t="s">
        <v>136</v>
      </c>
      <c r="D54" s="73"/>
      <c r="E54" s="6" t="s">
        <v>419</v>
      </c>
      <c r="F54" s="6">
        <v>1.4000000000000002E-3</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14</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0.21658058170296035</v>
      </c>
      <c r="J57" s="6">
        <v>0.38984504706532858</v>
      </c>
      <c r="K57" s="6">
        <v>0.4331611634059207</v>
      </c>
      <c r="L57" s="6">
        <v>6.4974174510888097E-3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11361.397000000001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1.3533176163600001E-2</v>
      </c>
      <c r="J58" s="6">
        <v>9.0221174424000003E-2</v>
      </c>
      <c r="K58" s="6">
        <v>0.18044234884800001</v>
      </c>
      <c r="L58" s="6">
        <v>6.225261035256001E-5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451.10587212000002</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2.790144E-2</v>
      </c>
      <c r="J59" s="6">
        <v>3.138912E-2</v>
      </c>
      <c r="K59" s="6">
        <v>3.4876799999999999E-2</v>
      </c>
      <c r="L59" s="6">
        <v>1.7298892799999999E-5</v>
      </c>
      <c r="M59" s="6" t="s">
        <v>418</v>
      </c>
      <c r="N59" s="6">
        <v>0.19763519999999998</v>
      </c>
      <c r="O59" s="6">
        <v>1.5113280000000002E-2</v>
      </c>
      <c r="P59" s="6">
        <v>3.4876800000000001E-4</v>
      </c>
      <c r="Q59" s="6">
        <v>2.208864E-2</v>
      </c>
      <c r="R59" s="6">
        <v>2.673888E-2</v>
      </c>
      <c r="S59" s="6">
        <v>8.1379200000000003E-4</v>
      </c>
      <c r="T59" s="6">
        <v>5.6965439999999999E-2</v>
      </c>
      <c r="U59" s="6">
        <v>9.3004799999999999E-2</v>
      </c>
      <c r="V59" s="6">
        <v>4.3014719999999999E-2</v>
      </c>
      <c r="W59" s="6" t="s">
        <v>418</v>
      </c>
      <c r="X59" s="6" t="s">
        <v>418</v>
      </c>
      <c r="Y59" s="6" t="s">
        <v>418</v>
      </c>
      <c r="Z59" s="6" t="s">
        <v>418</v>
      </c>
      <c r="AA59" s="6" t="s">
        <v>418</v>
      </c>
      <c r="AB59" s="6" t="s">
        <v>418</v>
      </c>
      <c r="AC59" s="6" t="s">
        <v>418</v>
      </c>
      <c r="AD59" s="6" t="s">
        <v>418</v>
      </c>
      <c r="AE59" s="60"/>
      <c r="AF59" s="26"/>
      <c r="AG59" s="26"/>
      <c r="AH59" s="26"/>
      <c r="AI59" s="26"/>
      <c r="AJ59" s="26"/>
      <c r="AK59" s="26">
        <v>116256</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0.22419249999999999</v>
      </c>
      <c r="J60" s="6">
        <v>2.2419249999999997</v>
      </c>
      <c r="K60" s="6">
        <v>4.5735269999999995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44.838499999999996</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3.9994760575916226</v>
      </c>
      <c r="J61" s="6">
        <v>39.994760575916217</v>
      </c>
      <c r="K61" s="6">
        <v>133.87261163937171</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0.12590499999999999</v>
      </c>
      <c r="F64" s="6">
        <v>1.1331449999999998E-2</v>
      </c>
      <c r="G64" s="6" t="s">
        <v>419</v>
      </c>
      <c r="H64" s="6">
        <v>6.2952499999999996E-3</v>
      </c>
      <c r="I64" s="6" t="s">
        <v>419</v>
      </c>
      <c r="J64" s="6" t="s">
        <v>419</v>
      </c>
      <c r="K64" s="6" t="s">
        <v>419</v>
      </c>
      <c r="L64" s="6" t="s">
        <v>419</v>
      </c>
      <c r="M64" s="6">
        <v>7.5543000000000008E-4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125.905</v>
      </c>
      <c r="AL64" s="49" t="s">
        <v>159</v>
      </c>
    </row>
    <row r="65" spans="1:38" s="2" customFormat="1" ht="26.25" customHeight="1" thickBot="1" x14ac:dyDescent="0.45">
      <c r="A65" s="70" t="s">
        <v>53</v>
      </c>
      <c r="B65" s="74" t="s">
        <v>160</v>
      </c>
      <c r="C65" s="71" t="s">
        <v>161</v>
      </c>
      <c r="D65" s="72"/>
      <c r="E65" s="6">
        <v>0.30164550000000001</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194.61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0.29242126604707425</v>
      </c>
      <c r="H70" s="6">
        <v>0.45671428571428568</v>
      </c>
      <c r="I70" s="6">
        <v>3.8363399999999999E-2</v>
      </c>
      <c r="J70" s="6">
        <v>5.1151199999999994E-2</v>
      </c>
      <c r="K70" s="6">
        <v>6.3938999999999996E-2</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298.49599999999998</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0.32085360255000001</v>
      </c>
      <c r="F72" s="6">
        <v>0.11353281321000001</v>
      </c>
      <c r="G72" s="6">
        <v>0.1480862781</v>
      </c>
      <c r="H72" s="6" t="s">
        <v>416</v>
      </c>
      <c r="I72" s="6">
        <v>5.1830197335000001E-2</v>
      </c>
      <c r="J72" s="6">
        <v>5.923451124000001E-2</v>
      </c>
      <c r="K72" s="6">
        <v>7.4043139049999998E-2</v>
      </c>
      <c r="L72" s="6">
        <v>1.8658871040600001E-4</v>
      </c>
      <c r="M72" s="6">
        <v>4.1957778794999996</v>
      </c>
      <c r="N72" s="6">
        <v>4.442588343E-2</v>
      </c>
      <c r="O72" s="6">
        <v>3.7021569525000002E-3</v>
      </c>
      <c r="P72" s="6">
        <v>5.9234511240000003E-2</v>
      </c>
      <c r="Q72" s="6">
        <v>2.4681046350000002E-4</v>
      </c>
      <c r="R72" s="6">
        <v>3.2085360254999998E-3</v>
      </c>
      <c r="S72" s="6">
        <v>4.9362092700000006E-2</v>
      </c>
      <c r="T72" s="6">
        <v>1.2340523175000001E-2</v>
      </c>
      <c r="U72" s="6" t="s">
        <v>416</v>
      </c>
      <c r="V72" s="6">
        <v>6.6638825144999997E-2</v>
      </c>
      <c r="W72" s="6">
        <v>7.4043139050000004</v>
      </c>
      <c r="X72" s="6" t="s">
        <v>416</v>
      </c>
      <c r="Y72" s="6" t="s">
        <v>416</v>
      </c>
      <c r="Z72" s="6" t="s">
        <v>416</v>
      </c>
      <c r="AA72" s="6" t="s">
        <v>416</v>
      </c>
      <c r="AB72" s="6">
        <v>1.1846902248000002</v>
      </c>
      <c r="AC72" s="6" t="s">
        <v>416</v>
      </c>
      <c r="AD72" s="6">
        <v>6.1702615875000006</v>
      </c>
      <c r="AE72" s="60"/>
      <c r="AF72" s="26"/>
      <c r="AG72" s="26"/>
      <c r="AH72" s="26"/>
      <c r="AI72" s="26"/>
      <c r="AJ72" s="26"/>
      <c r="AK72" s="26">
        <v>2468.1046350000001</v>
      </c>
      <c r="AL72" s="49" t="s">
        <v>180</v>
      </c>
    </row>
    <row r="73" spans="1:38" s="2" customFormat="1" ht="26.25" customHeight="1" thickBot="1" x14ac:dyDescent="0.45">
      <c r="A73" s="70" t="s">
        <v>53</v>
      </c>
      <c r="B73" s="70" t="s">
        <v>181</v>
      </c>
      <c r="C73" s="71" t="s">
        <v>182</v>
      </c>
      <c r="D73" s="72"/>
      <c r="E73" s="6">
        <v>0.2793813953252125</v>
      </c>
      <c r="F73" s="6" t="s">
        <v>416</v>
      </c>
      <c r="G73" s="6">
        <v>0.89090802718035966</v>
      </c>
      <c r="H73" s="6" t="s">
        <v>416</v>
      </c>
      <c r="I73" s="6">
        <v>0.21033377744280699</v>
      </c>
      <c r="J73" s="6">
        <v>0.29797285137730989</v>
      </c>
      <c r="K73" s="6">
        <v>0.35055629573801167</v>
      </c>
      <c r="L73" s="6">
        <v>2.1033377744280699E-2</v>
      </c>
      <c r="M73" s="6" t="s">
        <v>416</v>
      </c>
      <c r="N73" s="6" t="s">
        <v>416</v>
      </c>
      <c r="O73" s="6" t="s">
        <v>416</v>
      </c>
      <c r="P73" s="6" t="s">
        <v>416</v>
      </c>
      <c r="Q73" s="6" t="s">
        <v>416</v>
      </c>
      <c r="R73" s="6">
        <v>1.7579898657846893</v>
      </c>
      <c r="S73" s="6" t="s">
        <v>416</v>
      </c>
      <c r="T73" s="6">
        <v>5.0395709485827753</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0.1623</v>
      </c>
      <c r="F74" s="6" t="s">
        <v>416</v>
      </c>
      <c r="G74" s="6">
        <v>0.73035000000000005</v>
      </c>
      <c r="H74" s="6" t="s">
        <v>416</v>
      </c>
      <c r="I74" s="6">
        <v>9.7380000000000008E-2</v>
      </c>
      <c r="J74" s="6">
        <v>0.11361</v>
      </c>
      <c r="K74" s="6">
        <v>0.14607000000000003</v>
      </c>
      <c r="L74" s="6">
        <v>2.23974E-3</v>
      </c>
      <c r="M74" s="6">
        <v>22.397400000000001</v>
      </c>
      <c r="N74" s="6" t="s">
        <v>416</v>
      </c>
      <c r="O74" s="6" t="s">
        <v>416</v>
      </c>
      <c r="P74" s="6" t="s">
        <v>416</v>
      </c>
      <c r="Q74" s="6" t="s">
        <v>416</v>
      </c>
      <c r="R74" s="6" t="s">
        <v>416</v>
      </c>
      <c r="S74" s="6" t="s">
        <v>416</v>
      </c>
      <c r="T74" s="6" t="s">
        <v>416</v>
      </c>
      <c r="U74" s="6" t="s">
        <v>416</v>
      </c>
      <c r="V74" s="6" t="s">
        <v>416</v>
      </c>
      <c r="W74" s="6" t="s">
        <v>416</v>
      </c>
      <c r="X74" s="6">
        <v>1.4606999999999999</v>
      </c>
      <c r="Y74" s="6">
        <v>1.4606999999999999</v>
      </c>
      <c r="Z74" s="6">
        <v>1.4606999999999999</v>
      </c>
      <c r="AA74" s="6">
        <v>0.17853000000000002</v>
      </c>
      <c r="AB74" s="6">
        <v>4.5606299999999997</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5.5E-2</v>
      </c>
      <c r="H76" s="6" t="s">
        <v>416</v>
      </c>
      <c r="I76" s="6">
        <v>8.7999999999999998E-5</v>
      </c>
      <c r="J76" s="6">
        <v>1.76E-4</v>
      </c>
      <c r="K76" s="6">
        <v>2.2000000000000001E-4</v>
      </c>
      <c r="L76" s="6" t="s">
        <v>416</v>
      </c>
      <c r="M76" s="6" t="s">
        <v>416</v>
      </c>
      <c r="N76" s="6">
        <v>1.2100000000000001E-2</v>
      </c>
      <c r="O76" s="6">
        <v>5.5000000000000003E-4</v>
      </c>
      <c r="P76" s="6" t="s">
        <v>416</v>
      </c>
      <c r="Q76" s="6">
        <v>3.3E-3</v>
      </c>
      <c r="R76" s="6" t="s">
        <v>416</v>
      </c>
      <c r="S76" s="6" t="s">
        <v>416</v>
      </c>
      <c r="T76" s="6" t="s">
        <v>416</v>
      </c>
      <c r="U76" s="6" t="s">
        <v>416</v>
      </c>
      <c r="V76" s="6">
        <v>5.5000000000000003E-4</v>
      </c>
      <c r="W76" s="6">
        <v>3.5200000000000002E-2</v>
      </c>
      <c r="X76" s="6" t="s">
        <v>416</v>
      </c>
      <c r="Y76" s="6" t="s">
        <v>416</v>
      </c>
      <c r="Z76" s="6" t="s">
        <v>416</v>
      </c>
      <c r="AA76" s="6" t="s">
        <v>416</v>
      </c>
      <c r="AB76" s="6" t="s">
        <v>416</v>
      </c>
      <c r="AC76" s="6" t="s">
        <v>416</v>
      </c>
      <c r="AD76" s="6">
        <v>28.6</v>
      </c>
      <c r="AE76" s="60"/>
      <c r="AF76" s="26"/>
      <c r="AG76" s="26"/>
      <c r="AH76" s="26"/>
      <c r="AI76" s="26"/>
      <c r="AJ76" s="26"/>
      <c r="AK76" s="26">
        <v>11</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54.301241156075065</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11060937</v>
      </c>
      <c r="AL82" s="49" t="s">
        <v>218</v>
      </c>
    </row>
    <row r="83" spans="1:38" s="2" customFormat="1" ht="26.25" customHeight="1" thickBot="1" x14ac:dyDescent="0.45">
      <c r="A83" s="70" t="s">
        <v>53</v>
      </c>
      <c r="B83" s="81" t="s">
        <v>210</v>
      </c>
      <c r="C83" s="82" t="s">
        <v>211</v>
      </c>
      <c r="D83" s="72"/>
      <c r="E83" s="6" t="s">
        <v>416</v>
      </c>
      <c r="F83" s="6">
        <v>7.7046478399999995E-3</v>
      </c>
      <c r="G83" s="6" t="s">
        <v>416</v>
      </c>
      <c r="H83" s="6" t="s">
        <v>419</v>
      </c>
      <c r="I83" s="6">
        <v>0.19261619599999999</v>
      </c>
      <c r="J83" s="6">
        <v>1.44462147</v>
      </c>
      <c r="K83" s="6">
        <v>6.7415668599999998</v>
      </c>
      <c r="L83" s="6">
        <v>1.0979123172E-2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481540490</v>
      </c>
      <c r="AL83" s="49" t="s">
        <v>411</v>
      </c>
    </row>
    <row r="84" spans="1:38" s="2" customFormat="1" ht="26.25" customHeight="1" thickBot="1" x14ac:dyDescent="0.45">
      <c r="A84" s="70" t="s">
        <v>53</v>
      </c>
      <c r="B84" s="81" t="s">
        <v>212</v>
      </c>
      <c r="C84" s="82" t="s">
        <v>213</v>
      </c>
      <c r="D84" s="72"/>
      <c r="E84" s="6" t="s">
        <v>416</v>
      </c>
      <c r="F84" s="6">
        <v>4.6332868360836089E-2</v>
      </c>
      <c r="G84" s="6" t="s">
        <v>419</v>
      </c>
      <c r="H84" s="6" t="s">
        <v>419</v>
      </c>
      <c r="I84" s="6">
        <v>2.8512534375899127E-2</v>
      </c>
      <c r="J84" s="6">
        <v>0.14256267187949564</v>
      </c>
      <c r="K84" s="6">
        <v>0.57025068751798258</v>
      </c>
      <c r="L84" s="6">
        <v>3.7066294688668865E-6</v>
      </c>
      <c r="M84" s="6">
        <v>3.3858634571380217E-3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35640667.969873913</v>
      </c>
      <c r="AL84" s="49" t="s">
        <v>411</v>
      </c>
    </row>
    <row r="85" spans="1:38" s="2" customFormat="1" ht="26.25" customHeight="1" thickBot="1" x14ac:dyDescent="0.45">
      <c r="A85" s="70" t="s">
        <v>207</v>
      </c>
      <c r="B85" s="76" t="s">
        <v>214</v>
      </c>
      <c r="C85" s="82" t="s">
        <v>402</v>
      </c>
      <c r="D85" s="72"/>
      <c r="E85" s="6" t="s">
        <v>419</v>
      </c>
      <c r="F85" s="6">
        <v>28.125638475000002</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128933901.99999999</v>
      </c>
      <c r="AL85" s="49" t="s">
        <v>215</v>
      </c>
    </row>
    <row r="86" spans="1:38" s="2" customFormat="1" ht="26.25" customHeight="1" thickBot="1" x14ac:dyDescent="0.45">
      <c r="A86" s="70" t="s">
        <v>207</v>
      </c>
      <c r="B86" s="76" t="s">
        <v>216</v>
      </c>
      <c r="C86" s="80" t="s">
        <v>217</v>
      </c>
      <c r="D86" s="72"/>
      <c r="E86" s="6" t="s">
        <v>419</v>
      </c>
      <c r="F86" s="6">
        <v>3.3721787999999999</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7726633</v>
      </c>
      <c r="AL86" s="49" t="s">
        <v>218</v>
      </c>
    </row>
    <row r="87" spans="1:38" s="2" customFormat="1" ht="26.25" customHeight="1" thickBot="1" x14ac:dyDescent="0.45">
      <c r="A87" s="70" t="s">
        <v>207</v>
      </c>
      <c r="B87" s="76" t="s">
        <v>219</v>
      </c>
      <c r="C87" s="80" t="s">
        <v>220</v>
      </c>
      <c r="D87" s="72"/>
      <c r="E87" s="6" t="s">
        <v>419</v>
      </c>
      <c r="F87" s="6">
        <v>0.60522217</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2679251</v>
      </c>
      <c r="AL87" s="49" t="s">
        <v>218</v>
      </c>
    </row>
    <row r="88" spans="1:38" s="2" customFormat="1" ht="26.25" customHeight="1" thickBot="1" x14ac:dyDescent="0.25">
      <c r="A88" s="70" t="s">
        <v>207</v>
      </c>
      <c r="B88" s="76" t="s">
        <v>221</v>
      </c>
      <c r="C88" s="80" t="s">
        <v>222</v>
      </c>
      <c r="D88" s="72"/>
      <c r="E88" s="6" t="s">
        <v>416</v>
      </c>
      <c r="F88" s="6">
        <v>8.2070446250674838</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9.088370332317848E-2</v>
      </c>
      <c r="Y88" s="6" t="s">
        <v>416</v>
      </c>
      <c r="Z88" s="6" t="s">
        <v>416</v>
      </c>
      <c r="AA88" s="6" t="s">
        <v>416</v>
      </c>
      <c r="AB88" s="6">
        <v>9.088370332317848E-2</v>
      </c>
      <c r="AC88" s="6" t="s">
        <v>416</v>
      </c>
      <c r="AD88" s="6" t="s">
        <v>416</v>
      </c>
      <c r="AE88" s="60"/>
      <c r="AF88" s="26" t="s">
        <v>419</v>
      </c>
      <c r="AG88" s="26" t="s">
        <v>419</v>
      </c>
      <c r="AH88" s="26" t="s">
        <v>419</v>
      </c>
      <c r="AI88" s="26" t="s">
        <v>419</v>
      </c>
      <c r="AJ88" s="26" t="s">
        <v>419</v>
      </c>
      <c r="AK88" s="26">
        <v>578196232.8291719</v>
      </c>
      <c r="AL88" s="49" t="s">
        <v>411</v>
      </c>
    </row>
    <row r="89" spans="1:38" s="2" customFormat="1" ht="26.25" customHeight="1" thickBot="1" x14ac:dyDescent="0.45">
      <c r="A89" s="70" t="s">
        <v>207</v>
      </c>
      <c r="B89" s="76" t="s">
        <v>223</v>
      </c>
      <c r="C89" s="80" t="s">
        <v>224</v>
      </c>
      <c r="D89" s="72"/>
      <c r="E89" s="6" t="s">
        <v>419</v>
      </c>
      <c r="F89" s="6">
        <v>4.4459999999999997</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8892000</v>
      </c>
      <c r="AL89" s="49" t="s">
        <v>411</v>
      </c>
    </row>
    <row r="90" spans="1:38" s="8" customFormat="1" ht="26.25" customHeight="1" thickBot="1" x14ac:dyDescent="0.45">
      <c r="A90" s="70" t="s">
        <v>207</v>
      </c>
      <c r="B90" s="76" t="s">
        <v>225</v>
      </c>
      <c r="C90" s="80" t="s">
        <v>226</v>
      </c>
      <c r="D90" s="72"/>
      <c r="E90" s="6" t="s">
        <v>419</v>
      </c>
      <c r="F90" s="6">
        <v>10.474652005839999</v>
      </c>
      <c r="G90" s="6" t="s">
        <v>419</v>
      </c>
      <c r="H90" s="6" t="s">
        <v>419</v>
      </c>
      <c r="I90" s="6">
        <v>0.40112399999999998</v>
      </c>
      <c r="J90" s="6">
        <v>0.60168600000000005</v>
      </c>
      <c r="K90" s="6">
        <v>0.73539399999999999</v>
      </c>
      <c r="L90" s="6" t="s">
        <v>419</v>
      </c>
      <c r="M90" s="6" t="s">
        <v>419</v>
      </c>
      <c r="N90" s="6" t="s">
        <v>419</v>
      </c>
      <c r="O90" s="6" t="s">
        <v>419</v>
      </c>
      <c r="P90" s="6" t="s">
        <v>419</v>
      </c>
      <c r="Q90" s="6" t="s">
        <v>419</v>
      </c>
      <c r="R90" s="6" t="s">
        <v>419</v>
      </c>
      <c r="S90" s="6" t="s">
        <v>419</v>
      </c>
      <c r="T90" s="6" t="s">
        <v>419</v>
      </c>
      <c r="U90" s="6" t="s">
        <v>419</v>
      </c>
      <c r="V90" s="6" t="s">
        <v>419</v>
      </c>
      <c r="W90" s="6" t="s">
        <v>419</v>
      </c>
      <c r="X90" s="6">
        <v>2.8161000000000002E-3</v>
      </c>
      <c r="Y90" s="6">
        <v>1.42146E-3</v>
      </c>
      <c r="Z90" s="6">
        <v>1.42146E-3</v>
      </c>
      <c r="AA90" s="6">
        <v>1.42146E-3</v>
      </c>
      <c r="AB90" s="6">
        <v>7.080480000000001E-3</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0.10516849594</v>
      </c>
      <c r="F91" s="6">
        <v>1.262517283172</v>
      </c>
      <c r="G91" s="6">
        <v>3.8384199999999996E-4</v>
      </c>
      <c r="H91" s="6">
        <v>0.24239562069500001</v>
      </c>
      <c r="I91" s="6">
        <v>1.5770383506739998</v>
      </c>
      <c r="J91" s="6">
        <v>1.5770444489319999</v>
      </c>
      <c r="K91" s="6">
        <v>1.5770457084929999</v>
      </c>
      <c r="L91" s="6">
        <v>0.70966725780329987</v>
      </c>
      <c r="M91" s="6">
        <v>3.2192217048300003</v>
      </c>
      <c r="N91" s="6">
        <v>9.9646399999999996E-2</v>
      </c>
      <c r="O91" s="6">
        <v>0.31559445782000001</v>
      </c>
      <c r="P91" s="6">
        <v>7.2446999999999994E-6</v>
      </c>
      <c r="Q91" s="6">
        <v>1.6904299999999999E-4</v>
      </c>
      <c r="R91" s="6">
        <v>1.9827600000000001E-3</v>
      </c>
      <c r="S91" s="6">
        <v>0.37183874981999998</v>
      </c>
      <c r="T91" s="6">
        <v>0.16151617491</v>
      </c>
      <c r="U91" s="6" t="s">
        <v>416</v>
      </c>
      <c r="V91" s="6">
        <v>0.19074917490999999</v>
      </c>
      <c r="W91" s="6">
        <v>0.10513544994</v>
      </c>
      <c r="X91" s="6">
        <v>6.4833527462999996E-3</v>
      </c>
      <c r="Y91" s="6">
        <v>2.6283862485E-3</v>
      </c>
      <c r="Z91" s="6">
        <v>2.6283862485E-3</v>
      </c>
      <c r="AA91" s="6">
        <v>2.6283862485E-3</v>
      </c>
      <c r="AB91" s="6">
        <v>1.4368511491800001E-2</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0.30742552596377665</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2302670.2528182846</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0.72194340400000001</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721943.40399999998</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2.5280718108695654E-2</v>
      </c>
      <c r="F99" s="6">
        <v>2.4558981660000003</v>
      </c>
      <c r="G99" s="6" t="s">
        <v>419</v>
      </c>
      <c r="H99" s="6">
        <v>3.5147613628317598</v>
      </c>
      <c r="I99" s="6">
        <v>5.613638E-2</v>
      </c>
      <c r="J99" s="6">
        <v>8.6258340000000003E-2</v>
      </c>
      <c r="K99" s="6">
        <v>0.18894683999999998</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136.91800000000001</v>
      </c>
      <c r="AL99" s="49" t="s">
        <v>244</v>
      </c>
    </row>
    <row r="100" spans="1:38" s="2" customFormat="1" ht="26.25" customHeight="1" thickBot="1" x14ac:dyDescent="0.25">
      <c r="A100" s="70" t="s">
        <v>242</v>
      </c>
      <c r="B100" s="70" t="s">
        <v>245</v>
      </c>
      <c r="C100" s="71" t="s">
        <v>407</v>
      </c>
      <c r="D100" s="84"/>
      <c r="E100" s="6">
        <v>7.1521775999999995E-2</v>
      </c>
      <c r="F100" s="6">
        <v>1.7890377579999996</v>
      </c>
      <c r="G100" s="6" t="s">
        <v>419</v>
      </c>
      <c r="H100" s="6">
        <v>4.2414368291954467</v>
      </c>
      <c r="I100" s="6">
        <v>8.9402219999999991E-2</v>
      </c>
      <c r="J100" s="6">
        <v>0.13410332999999999</v>
      </c>
      <c r="K100" s="6">
        <v>0.29304060999999998</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496.67899999999997</v>
      </c>
      <c r="AL100" s="49" t="s">
        <v>244</v>
      </c>
    </row>
    <row r="101" spans="1:38" s="2" customFormat="1" ht="26.25" customHeight="1" thickBot="1" x14ac:dyDescent="0.25">
      <c r="A101" s="70" t="s">
        <v>242</v>
      </c>
      <c r="B101" s="70" t="s">
        <v>246</v>
      </c>
      <c r="C101" s="71" t="s">
        <v>247</v>
      </c>
      <c r="D101" s="84"/>
      <c r="E101" s="6">
        <v>7.1109240000000004E-2</v>
      </c>
      <c r="F101" s="6">
        <v>1.5021826950000001</v>
      </c>
      <c r="G101" s="6" t="s">
        <v>419</v>
      </c>
      <c r="H101" s="6">
        <v>3.5261364964589159</v>
      </c>
      <c r="I101" s="6">
        <v>0.17777310000000002</v>
      </c>
      <c r="J101" s="6">
        <v>0.53331930000000005</v>
      </c>
      <c r="K101" s="6">
        <v>1.2444117000000001</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8888.6550000000007</v>
      </c>
      <c r="AL101" s="49" t="s">
        <v>244</v>
      </c>
    </row>
    <row r="102" spans="1:38" s="2" customFormat="1" ht="26.25" customHeight="1" thickBot="1" x14ac:dyDescent="0.25">
      <c r="A102" s="70" t="s">
        <v>242</v>
      </c>
      <c r="B102" s="70" t="s">
        <v>248</v>
      </c>
      <c r="C102" s="71" t="s">
        <v>385</v>
      </c>
      <c r="D102" s="84"/>
      <c r="E102" s="6">
        <v>5.8746232199999998E-3</v>
      </c>
      <c r="F102" s="6">
        <v>0.66715207799999998</v>
      </c>
      <c r="G102" s="6" t="s">
        <v>419</v>
      </c>
      <c r="H102" s="6">
        <v>3.9238618894649719</v>
      </c>
      <c r="I102" s="6">
        <v>4.5023750628895515E-3</v>
      </c>
      <c r="J102" s="6">
        <v>9.9444722971671645E-2</v>
      </c>
      <c r="K102" s="6">
        <v>0.64610639073937315</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880.178</v>
      </c>
      <c r="AL102" s="49" t="s">
        <v>244</v>
      </c>
    </row>
    <row r="103" spans="1:38" s="2" customFormat="1" ht="26.25" customHeight="1" thickBot="1" x14ac:dyDescent="0.25">
      <c r="A103" s="70" t="s">
        <v>242</v>
      </c>
      <c r="B103" s="70" t="s">
        <v>249</v>
      </c>
      <c r="C103" s="71" t="s">
        <v>250</v>
      </c>
      <c r="D103" s="84"/>
      <c r="E103" s="6">
        <v>1.16424E-4</v>
      </c>
      <c r="F103" s="6">
        <v>1.6311708000000001E-2</v>
      </c>
      <c r="G103" s="6" t="s">
        <v>419</v>
      </c>
      <c r="H103" s="6">
        <v>7.5851999999999994E-3</v>
      </c>
      <c r="I103" s="6">
        <v>7.7615999999999991E-4</v>
      </c>
      <c r="J103" s="6">
        <v>1.18188E-3</v>
      </c>
      <c r="K103" s="6">
        <v>2.5577999999999998E-3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1.764</v>
      </c>
      <c r="AL103" s="49" t="s">
        <v>244</v>
      </c>
    </row>
    <row r="104" spans="1:38" s="2" customFormat="1" ht="26.25" customHeight="1" thickBot="1" x14ac:dyDescent="0.25">
      <c r="A104" s="70" t="s">
        <v>242</v>
      </c>
      <c r="B104" s="70" t="s">
        <v>251</v>
      </c>
      <c r="C104" s="71" t="s">
        <v>252</v>
      </c>
      <c r="D104" s="84"/>
      <c r="E104" s="6">
        <v>4.2203632000000005E-2</v>
      </c>
      <c r="F104" s="6">
        <v>3.2918832960000004</v>
      </c>
      <c r="G104" s="6" t="s">
        <v>419</v>
      </c>
      <c r="H104" s="6">
        <v>2.1101816000000002</v>
      </c>
      <c r="I104" s="6">
        <v>0.10550907999999999</v>
      </c>
      <c r="J104" s="6">
        <v>0.31652723999999993</v>
      </c>
      <c r="K104" s="6">
        <v>0.73856356000000001</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5275.4539999999997</v>
      </c>
      <c r="AL104" s="49" t="s">
        <v>244</v>
      </c>
    </row>
    <row r="105" spans="1:38" s="2" customFormat="1" ht="26.25" customHeight="1" thickBot="1" x14ac:dyDescent="0.25">
      <c r="A105" s="70" t="s">
        <v>242</v>
      </c>
      <c r="B105" s="70" t="s">
        <v>253</v>
      </c>
      <c r="C105" s="71" t="s">
        <v>254</v>
      </c>
      <c r="D105" s="84"/>
      <c r="E105" s="6">
        <v>5.7184499999999999E-3</v>
      </c>
      <c r="F105" s="6">
        <v>0.12162375</v>
      </c>
      <c r="G105" s="6" t="s">
        <v>419</v>
      </c>
      <c r="H105" s="6">
        <v>0.19914999999999999</v>
      </c>
      <c r="I105" s="6">
        <v>3.9830000000000004E-3</v>
      </c>
      <c r="J105" s="6">
        <v>6.2589999999999998E-3</v>
      </c>
      <c r="K105" s="6">
        <v>1.3655999999999998E-2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28.45</v>
      </c>
      <c r="AL105" s="49" t="s">
        <v>244</v>
      </c>
    </row>
    <row r="106" spans="1:38" s="2" customFormat="1" ht="26.25" customHeight="1" thickBot="1" x14ac:dyDescent="0.25">
      <c r="A106" s="70" t="s">
        <v>242</v>
      </c>
      <c r="B106" s="70" t="s">
        <v>255</v>
      </c>
      <c r="C106" s="71" t="s">
        <v>256</v>
      </c>
      <c r="D106" s="84"/>
      <c r="E106" s="6">
        <v>1.1334993000000002E-2</v>
      </c>
      <c r="F106" s="6">
        <v>8.2897709999999999E-2</v>
      </c>
      <c r="G106" s="6" t="s">
        <v>419</v>
      </c>
      <c r="H106" s="6">
        <v>0.39475099999999996</v>
      </c>
      <c r="I106" s="6">
        <v>5.6393000000000007E-3</v>
      </c>
      <c r="J106" s="6">
        <v>9.0228800000000005E-3</v>
      </c>
      <c r="K106" s="6">
        <v>1.9173620000000002E-2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56.393000000000001</v>
      </c>
      <c r="AL106" s="49" t="s">
        <v>244</v>
      </c>
    </row>
    <row r="107" spans="1:38" s="2" customFormat="1" ht="26.25" customHeight="1" thickBot="1" x14ac:dyDescent="0.25">
      <c r="A107" s="70" t="s">
        <v>242</v>
      </c>
      <c r="B107" s="70" t="s">
        <v>257</v>
      </c>
      <c r="C107" s="71" t="s">
        <v>378</v>
      </c>
      <c r="D107" s="84"/>
      <c r="E107" s="6">
        <v>3.8611750799999997E-2</v>
      </c>
      <c r="F107" s="6">
        <v>1.2741877763999998</v>
      </c>
      <c r="G107" s="6" t="s">
        <v>419</v>
      </c>
      <c r="H107" s="6">
        <v>2.4062407558010972</v>
      </c>
      <c r="I107" s="6">
        <v>2.3167050479999996E-2</v>
      </c>
      <c r="J107" s="6">
        <v>0.30889400639999998</v>
      </c>
      <c r="K107" s="6">
        <v>1.4672465303999997</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7722.3501599999991</v>
      </c>
      <c r="AL107" s="49" t="s">
        <v>244</v>
      </c>
    </row>
    <row r="108" spans="1:38" s="2" customFormat="1" ht="26.25" customHeight="1" thickBot="1" x14ac:dyDescent="0.25">
      <c r="A108" s="70" t="s">
        <v>242</v>
      </c>
      <c r="B108" s="70" t="s">
        <v>258</v>
      </c>
      <c r="C108" s="71" t="s">
        <v>379</v>
      </c>
      <c r="D108" s="84"/>
      <c r="E108" s="6">
        <v>4.1613268032000009E-2</v>
      </c>
      <c r="F108" s="6">
        <v>2.2471164737280005</v>
      </c>
      <c r="G108" s="6" t="s">
        <v>419</v>
      </c>
      <c r="H108" s="6">
        <v>2.4840823962708636</v>
      </c>
      <c r="I108" s="6">
        <v>4.1613268032000009E-2</v>
      </c>
      <c r="J108" s="6">
        <v>0.41613268032000006</v>
      </c>
      <c r="K108" s="6">
        <v>0.83226536064000012</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20806.634016000004</v>
      </c>
      <c r="AL108" s="49" t="s">
        <v>244</v>
      </c>
    </row>
    <row r="109" spans="1:38" s="2" customFormat="1" ht="26.25" customHeight="1" thickBot="1" x14ac:dyDescent="0.25">
      <c r="A109" s="70" t="s">
        <v>242</v>
      </c>
      <c r="B109" s="70" t="s">
        <v>259</v>
      </c>
      <c r="C109" s="71" t="s">
        <v>380</v>
      </c>
      <c r="D109" s="84"/>
      <c r="E109" s="6">
        <v>3.7207157299200002E-3</v>
      </c>
      <c r="F109" s="6">
        <v>0.22742874899136001</v>
      </c>
      <c r="G109" s="6" t="s">
        <v>419</v>
      </c>
      <c r="H109" s="6">
        <v>0.26045010109440003</v>
      </c>
      <c r="I109" s="6">
        <v>9.3017893248000007E-3</v>
      </c>
      <c r="J109" s="6">
        <v>5.1159841286400005E-2</v>
      </c>
      <c r="K109" s="6">
        <v>5.1159841286400005E-2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465.08946624000004</v>
      </c>
      <c r="AL109" s="49" t="s">
        <v>244</v>
      </c>
    </row>
    <row r="110" spans="1:38" s="2" customFormat="1" ht="26.25" customHeight="1" thickBot="1" x14ac:dyDescent="0.25">
      <c r="A110" s="70" t="s">
        <v>242</v>
      </c>
      <c r="B110" s="70" t="s">
        <v>260</v>
      </c>
      <c r="C110" s="71" t="s">
        <v>381</v>
      </c>
      <c r="D110" s="84"/>
      <c r="E110" s="6">
        <v>5.8748143104000007E-4</v>
      </c>
      <c r="F110" s="6">
        <v>7.181960494464E-2</v>
      </c>
      <c r="G110" s="6" t="s">
        <v>419</v>
      </c>
      <c r="H110" s="6">
        <v>6.609166099200002E-2</v>
      </c>
      <c r="I110" s="6">
        <v>2.9374071552000004E-3</v>
      </c>
      <c r="J110" s="6">
        <v>2.0561850086400005E-2</v>
      </c>
      <c r="K110" s="6">
        <v>2.0561850086400005E-2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146.87035776000002</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8.0399999999999991</v>
      </c>
      <c r="F112" s="6" t="s">
        <v>419</v>
      </c>
      <c r="G112" s="6" t="s">
        <v>419</v>
      </c>
      <c r="H112" s="6">
        <v>14.561004949999999</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201000000</v>
      </c>
      <c r="AL112" s="49" t="s">
        <v>413</v>
      </c>
    </row>
    <row r="113" spans="1:38" s="2" customFormat="1" ht="26.25" customHeight="1" thickBot="1" x14ac:dyDescent="0.25">
      <c r="A113" s="70" t="s">
        <v>262</v>
      </c>
      <c r="B113" s="85" t="s">
        <v>265</v>
      </c>
      <c r="C113" s="86" t="s">
        <v>266</v>
      </c>
      <c r="D113" s="72"/>
      <c r="E113" s="6">
        <v>2.1859166748423782</v>
      </c>
      <c r="F113" s="6" t="s">
        <v>419</v>
      </c>
      <c r="G113" s="6" t="s">
        <v>419</v>
      </c>
      <c r="H113" s="6">
        <v>14.349120925359479</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54647916.871059455</v>
      </c>
      <c r="AL113" s="49" t="s">
        <v>431</v>
      </c>
    </row>
    <row r="114" spans="1:38" s="2" customFormat="1" ht="26.25" customHeight="1" thickBot="1" x14ac:dyDescent="0.25">
      <c r="A114" s="70" t="s">
        <v>262</v>
      </c>
      <c r="B114" s="85" t="s">
        <v>267</v>
      </c>
      <c r="C114" s="86" t="s">
        <v>386</v>
      </c>
      <c r="D114" s="72"/>
      <c r="E114" s="6">
        <v>2.2121874E-2</v>
      </c>
      <c r="F114" s="6" t="s">
        <v>419</v>
      </c>
      <c r="G114" s="6" t="s">
        <v>419</v>
      </c>
      <c r="H114" s="6">
        <v>7.30021842E-2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11060937</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8.6723553979939414</v>
      </c>
      <c r="F116" s="6" t="s">
        <v>419</v>
      </c>
      <c r="G116" s="6" t="s">
        <v>419</v>
      </c>
      <c r="H116" s="6">
        <v>12.321800468721062</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216808884.94984853</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0.22162860000000006</v>
      </c>
      <c r="J119" s="6">
        <v>5.7623436000000021</v>
      </c>
      <c r="K119" s="6">
        <v>5.7623436000000021</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3693810.0000000014</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3.1766766000000008</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3693810.0000000014</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1.2054476557889999</v>
      </c>
      <c r="F123" s="6">
        <v>0.262053838215</v>
      </c>
      <c r="G123" s="6">
        <v>0.262053838215</v>
      </c>
      <c r="H123" s="6">
        <v>1.2578584234319998</v>
      </c>
      <c r="I123" s="6">
        <v>3.0361676054040005</v>
      </c>
      <c r="J123" s="6">
        <v>2.9874137556510001</v>
      </c>
      <c r="K123" s="6">
        <v>3.0398245232939995</v>
      </c>
      <c r="L123" s="6">
        <v>0.262053838215</v>
      </c>
      <c r="M123" s="6">
        <v>34.957982017880994</v>
      </c>
      <c r="N123" s="6">
        <v>5.76518444073E-2</v>
      </c>
      <c r="O123" s="6">
        <v>0.4612147552584</v>
      </c>
      <c r="P123" s="6">
        <v>7.3375074700200008E-2</v>
      </c>
      <c r="Q123" s="6">
        <v>3.3542891291519997E-3</v>
      </c>
      <c r="R123" s="6">
        <v>4.1928614114399999E-2</v>
      </c>
      <c r="S123" s="6">
        <v>3.8259860379389998E-2</v>
      </c>
      <c r="T123" s="6">
        <v>2.7253599174359999E-2</v>
      </c>
      <c r="U123" s="6">
        <v>1.04821535286E-2</v>
      </c>
      <c r="V123" s="6">
        <v>0.29350029880080003</v>
      </c>
      <c r="W123" s="6">
        <v>0.262053838215</v>
      </c>
      <c r="X123" s="6">
        <v>0.20597431683699</v>
      </c>
      <c r="Y123" s="6">
        <v>0.5749461210437099</v>
      </c>
      <c r="Z123" s="6">
        <v>0.24528239256924</v>
      </c>
      <c r="AA123" s="6">
        <v>0.17610017928048</v>
      </c>
      <c r="AB123" s="6">
        <v>1.2023030097304199</v>
      </c>
      <c r="AC123" s="6" t="s">
        <v>419</v>
      </c>
      <c r="AD123" s="6" t="s">
        <v>419</v>
      </c>
      <c r="AE123" s="60"/>
      <c r="AF123" s="26" t="s">
        <v>419</v>
      </c>
      <c r="AG123" s="26" t="s">
        <v>419</v>
      </c>
      <c r="AH123" s="26" t="s">
        <v>419</v>
      </c>
      <c r="AI123" s="26" t="s">
        <v>419</v>
      </c>
      <c r="AJ123" s="26" t="s">
        <v>419</v>
      </c>
      <c r="AK123" s="26">
        <v>524.10767642999997</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0.96100020771250294</v>
      </c>
      <c r="G125" s="6" t="s">
        <v>419</v>
      </c>
      <c r="H125" s="6" t="s">
        <v>416</v>
      </c>
      <c r="I125" s="6">
        <v>1.2724055242743825E-4</v>
      </c>
      <c r="J125" s="6">
        <v>8.44414575200272E-4</v>
      </c>
      <c r="K125" s="6">
        <v>1.7852235083001182E-3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3855.774315982977</v>
      </c>
      <c r="AL125" s="49" t="s">
        <v>437</v>
      </c>
    </row>
    <row r="126" spans="1:38" s="2" customFormat="1" ht="26.25" customHeight="1" thickBot="1" x14ac:dyDescent="0.45">
      <c r="A126" s="70" t="s">
        <v>287</v>
      </c>
      <c r="B126" s="70" t="s">
        <v>290</v>
      </c>
      <c r="C126" s="71" t="s">
        <v>291</v>
      </c>
      <c r="D126" s="72"/>
      <c r="E126" s="6" t="s">
        <v>416</v>
      </c>
      <c r="F126" s="6" t="s">
        <v>416</v>
      </c>
      <c r="G126" s="6" t="s">
        <v>416</v>
      </c>
      <c r="H126" s="6">
        <v>2.156928E-2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89.872</v>
      </c>
      <c r="AL126" s="49" t="s">
        <v>438</v>
      </c>
    </row>
    <row r="127" spans="1:38" s="2" customFormat="1" ht="26.25" customHeight="1" thickBot="1" x14ac:dyDescent="0.45">
      <c r="A127" s="70" t="s">
        <v>287</v>
      </c>
      <c r="B127" s="70" t="s">
        <v>292</v>
      </c>
      <c r="C127" s="71" t="s">
        <v>293</v>
      </c>
      <c r="D127" s="72"/>
      <c r="E127" s="6" t="s">
        <v>416</v>
      </c>
      <c r="F127" s="6" t="s">
        <v>416</v>
      </c>
      <c r="G127" s="6" t="s">
        <v>416</v>
      </c>
      <c r="H127" s="6">
        <v>9.5652173913043502E-4</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4.3478260869565224</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2.175E-5</v>
      </c>
      <c r="F129" s="6">
        <v>1.85E-4</v>
      </c>
      <c r="G129" s="6">
        <v>1.175E-6</v>
      </c>
      <c r="H129" s="6" t="s">
        <v>416</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416</v>
      </c>
      <c r="S129" s="6" t="s">
        <v>416</v>
      </c>
      <c r="T129" s="6">
        <v>3.4999999999999995E-6</v>
      </c>
      <c r="U129" s="6" t="s">
        <v>416</v>
      </c>
      <c r="V129" s="6" t="s">
        <v>416</v>
      </c>
      <c r="W129" s="6">
        <v>8.7499999999999991E-3</v>
      </c>
      <c r="X129" s="6" t="s">
        <v>416</v>
      </c>
      <c r="Y129" s="6" t="s">
        <v>416</v>
      </c>
      <c r="Z129" s="6" t="s">
        <v>416</v>
      </c>
      <c r="AA129" s="6" t="s">
        <v>416</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9.9424124000000013E-3</v>
      </c>
      <c r="F131" s="6">
        <v>3.0259516000000005E-3</v>
      </c>
      <c r="G131" s="6">
        <v>9.570652632000001E-4</v>
      </c>
      <c r="H131" s="6" t="s">
        <v>416</v>
      </c>
      <c r="I131" s="6" t="s">
        <v>416</v>
      </c>
      <c r="J131" s="6" t="s">
        <v>416</v>
      </c>
      <c r="K131" s="6">
        <v>7.3487396000000075E-4</v>
      </c>
      <c r="L131" s="6">
        <v>1.6902101080000002E-3</v>
      </c>
      <c r="M131" s="6">
        <v>9.8559566399999997E-5</v>
      </c>
      <c r="N131" s="6" t="s">
        <v>419</v>
      </c>
      <c r="O131" s="6" t="s">
        <v>419</v>
      </c>
      <c r="P131" s="6">
        <v>5.0187568680000003E-2</v>
      </c>
      <c r="Q131" s="6">
        <v>8.6455760000000016E-4</v>
      </c>
      <c r="R131" s="6">
        <v>1.7291152000000018E-4</v>
      </c>
      <c r="S131" s="6" t="s">
        <v>419</v>
      </c>
      <c r="T131" s="6">
        <v>8.6455760000000092E-5</v>
      </c>
      <c r="U131" s="6" t="s">
        <v>416</v>
      </c>
      <c r="V131" s="6" t="s">
        <v>416</v>
      </c>
      <c r="W131" s="6">
        <v>8.6191869750317941E-3</v>
      </c>
      <c r="X131" s="6" t="s">
        <v>416</v>
      </c>
      <c r="Y131" s="6" t="s">
        <v>416</v>
      </c>
      <c r="Z131" s="6" t="s">
        <v>416</v>
      </c>
      <c r="AA131" s="6" t="s">
        <v>416</v>
      </c>
      <c r="AB131" s="6">
        <v>1.7291152000000001E-7</v>
      </c>
      <c r="AC131" s="6">
        <v>0.43227880000000007</v>
      </c>
      <c r="AD131" s="6">
        <v>8.645576000000002E-2</v>
      </c>
      <c r="AE131" s="60"/>
      <c r="AF131" s="26"/>
      <c r="AG131" s="26"/>
      <c r="AH131" s="26"/>
      <c r="AI131" s="26"/>
      <c r="AJ131" s="26"/>
      <c r="AK131" s="26">
        <v>4.3227880000000001</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3.222469E-2</v>
      </c>
      <c r="J133" s="6">
        <v>3.7636469999999998E-2</v>
      </c>
      <c r="K133" s="6">
        <v>5.3625820000000005E-2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24.599</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5.9219709228000017</v>
      </c>
      <c r="F135" s="6">
        <v>1.1867677200000002</v>
      </c>
      <c r="G135" s="6">
        <v>0.22548586680000005</v>
      </c>
      <c r="H135" s="6" t="s">
        <v>416</v>
      </c>
      <c r="I135" s="6">
        <v>5.4709991892000014</v>
      </c>
      <c r="J135" s="6">
        <v>5.8032941508000011</v>
      </c>
      <c r="K135" s="6">
        <v>5.910103245600002</v>
      </c>
      <c r="L135" s="6">
        <v>3.0364045500060008</v>
      </c>
      <c r="M135" s="6">
        <v>74.623954233600017</v>
      </c>
      <c r="N135" s="6">
        <v>0.79513437240000018</v>
      </c>
      <c r="O135" s="6">
        <v>8.3073740400000026E-2</v>
      </c>
      <c r="P135" s="6" t="s">
        <v>416</v>
      </c>
      <c r="Q135" s="6">
        <v>4.7470708800000011E-2</v>
      </c>
      <c r="R135" s="6">
        <v>1.1867677200000003E-2</v>
      </c>
      <c r="S135" s="6">
        <v>0.16614748080000005</v>
      </c>
      <c r="T135" s="6" t="s">
        <v>416</v>
      </c>
      <c r="U135" s="6">
        <v>3.5603031600000001E-2</v>
      </c>
      <c r="V135" s="6">
        <v>21.421157346000005</v>
      </c>
      <c r="W135" s="6" t="s">
        <v>416</v>
      </c>
      <c r="X135" s="6">
        <v>4.4627950367999991E-3</v>
      </c>
      <c r="Y135" s="6">
        <v>8.3677406939999983E-3</v>
      </c>
      <c r="Z135" s="6">
        <v>1.89668789064E-2</v>
      </c>
      <c r="AA135" s="6" t="s">
        <v>416</v>
      </c>
      <c r="AB135" s="6">
        <v>3.1797414637199997E-2</v>
      </c>
      <c r="AC135" s="6" t="s">
        <v>416</v>
      </c>
      <c r="AD135" s="6" t="s">
        <v>419</v>
      </c>
      <c r="AE135" s="60"/>
      <c r="AF135" s="26"/>
      <c r="AG135" s="26"/>
      <c r="AH135" s="26"/>
      <c r="AI135" s="26"/>
      <c r="AJ135" s="26"/>
      <c r="AK135" s="26">
        <v>1186.7677200000003</v>
      </c>
      <c r="AL135" s="49" t="s">
        <v>448</v>
      </c>
    </row>
    <row r="136" spans="1:38" s="2" customFormat="1" ht="26.25" customHeight="1" thickBot="1" x14ac:dyDescent="0.45">
      <c r="A136" s="70" t="s">
        <v>287</v>
      </c>
      <c r="B136" s="70" t="s">
        <v>312</v>
      </c>
      <c r="C136" s="71" t="s">
        <v>313</v>
      </c>
      <c r="D136" s="72"/>
      <c r="E136" s="6" t="s">
        <v>419</v>
      </c>
      <c r="F136" s="6">
        <v>9.3363806249999997E-3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622.42537500000003</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454.84726591823801</v>
      </c>
      <c r="F141" s="20">
        <f t="shared" ref="F141:AD141" si="0">SUM(F14:F140)</f>
        <v>261.42706304489667</v>
      </c>
      <c r="G141" s="20">
        <f t="shared" si="0"/>
        <v>449.91215277913801</v>
      </c>
      <c r="H141" s="20">
        <f t="shared" si="0"/>
        <v>70.238134518642283</v>
      </c>
      <c r="I141" s="20">
        <f t="shared" si="0"/>
        <v>64.331600595978003</v>
      </c>
      <c r="J141" s="20">
        <f t="shared" si="0"/>
        <v>130.94695496951317</v>
      </c>
      <c r="K141" s="20">
        <f t="shared" si="0"/>
        <v>261.44490574639275</v>
      </c>
      <c r="L141" s="20">
        <f t="shared" si="0"/>
        <v>11.639142495685212</v>
      </c>
      <c r="M141" s="20">
        <f t="shared" si="0"/>
        <v>761.14811436439368</v>
      </c>
      <c r="N141" s="20">
        <f t="shared" si="0"/>
        <v>62.024911795668565</v>
      </c>
      <c r="O141" s="20">
        <f t="shared" si="0"/>
        <v>8.3667927621474654</v>
      </c>
      <c r="P141" s="20">
        <f t="shared" si="0"/>
        <v>2.5863314347134967</v>
      </c>
      <c r="Q141" s="20">
        <f t="shared" si="0"/>
        <v>2.9465079422887182</v>
      </c>
      <c r="R141" s="20">
        <f>SUM(R14:R140)</f>
        <v>6.8084139326582527</v>
      </c>
      <c r="S141" s="20">
        <f t="shared" si="0"/>
        <v>34.304277598929268</v>
      </c>
      <c r="T141" s="20">
        <f t="shared" si="0"/>
        <v>53.547398067899252</v>
      </c>
      <c r="U141" s="20">
        <f t="shared" si="0"/>
        <v>16.049964782327944</v>
      </c>
      <c r="V141" s="20">
        <f t="shared" si="0"/>
        <v>73.124925232454004</v>
      </c>
      <c r="W141" s="20">
        <f t="shared" si="0"/>
        <v>38.666902931825874</v>
      </c>
      <c r="X141" s="20">
        <f t="shared" si="0"/>
        <v>5.7638136314634147</v>
      </c>
      <c r="Y141" s="20">
        <f t="shared" si="0"/>
        <v>7.250626468028126</v>
      </c>
      <c r="Z141" s="20">
        <f t="shared" si="0"/>
        <v>3.4834649424720183</v>
      </c>
      <c r="AA141" s="20">
        <f t="shared" si="0"/>
        <v>2.6654579698505101</v>
      </c>
      <c r="AB141" s="20">
        <f t="shared" si="0"/>
        <v>20.348702878304742</v>
      </c>
      <c r="AC141" s="20">
        <f t="shared" si="0"/>
        <v>25.227323705662705</v>
      </c>
      <c r="AD141" s="20">
        <f t="shared" si="0"/>
        <v>36.958924650596124</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454.84726591823801</v>
      </c>
      <c r="F152" s="14">
        <f t="shared" ref="F152:AD152" si="1">SUM(F$141, F$151, IF(AND(ISNUMBER(SEARCH($B$4,"AT|BE|CH|GB|IE|LT|LU|NL")),SUM(F$143:F$149)&gt;0),SUM(F$143:F$149)-SUM(F$27:F$33),0))</f>
        <v>261.42706304489667</v>
      </c>
      <c r="G152" s="14">
        <f t="shared" si="1"/>
        <v>449.91215277913801</v>
      </c>
      <c r="H152" s="14">
        <f t="shared" si="1"/>
        <v>70.238134518642283</v>
      </c>
      <c r="I152" s="14">
        <f t="shared" si="1"/>
        <v>64.331600595978003</v>
      </c>
      <c r="J152" s="14">
        <f t="shared" si="1"/>
        <v>130.94695496951317</v>
      </c>
      <c r="K152" s="14">
        <f t="shared" si="1"/>
        <v>261.44490574639275</v>
      </c>
      <c r="L152" s="14">
        <f t="shared" si="1"/>
        <v>11.639142495685212</v>
      </c>
      <c r="M152" s="14">
        <f t="shared" si="1"/>
        <v>761.14811436439368</v>
      </c>
      <c r="N152" s="14">
        <f t="shared" si="1"/>
        <v>62.024911795668565</v>
      </c>
      <c r="O152" s="14">
        <f t="shared" si="1"/>
        <v>8.3667927621474654</v>
      </c>
      <c r="P152" s="14">
        <f t="shared" si="1"/>
        <v>2.5863314347134967</v>
      </c>
      <c r="Q152" s="14">
        <f t="shared" si="1"/>
        <v>2.9465079422887182</v>
      </c>
      <c r="R152" s="14">
        <f t="shared" si="1"/>
        <v>6.8084139326582527</v>
      </c>
      <c r="S152" s="14">
        <f t="shared" si="1"/>
        <v>34.304277598929268</v>
      </c>
      <c r="T152" s="14">
        <f t="shared" si="1"/>
        <v>53.547398067899252</v>
      </c>
      <c r="U152" s="14">
        <f t="shared" si="1"/>
        <v>16.049964782327944</v>
      </c>
      <c r="V152" s="14">
        <f t="shared" si="1"/>
        <v>73.124925232454004</v>
      </c>
      <c r="W152" s="14">
        <f t="shared" si="1"/>
        <v>38.666902931825874</v>
      </c>
      <c r="X152" s="14">
        <f t="shared" si="1"/>
        <v>5.7638136314634147</v>
      </c>
      <c r="Y152" s="14">
        <f t="shared" si="1"/>
        <v>7.250626468028126</v>
      </c>
      <c r="Z152" s="14">
        <f t="shared" si="1"/>
        <v>3.4834649424720183</v>
      </c>
      <c r="AA152" s="14">
        <f t="shared" si="1"/>
        <v>2.6654579698505101</v>
      </c>
      <c r="AB152" s="14">
        <f t="shared" si="1"/>
        <v>20.348702878304742</v>
      </c>
      <c r="AC152" s="14">
        <f t="shared" si="1"/>
        <v>25.227323705662705</v>
      </c>
      <c r="AD152" s="14">
        <f t="shared" si="1"/>
        <v>36.958924650596124</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454.84726591823801</v>
      </c>
      <c r="F154" s="14">
        <f>SUM(F$141, F$153, -1 * IF(OR($B$6=2005,$B$6&gt;=2020),SUM(F$99:F$122),0), IF(AND(ISNUMBER(SEARCH($B$4,"AT|BE|CH|GB|IE|LT|LU|NL")),SUM(F$143:F$149)&gt;0),SUM(F$143:F$149)-SUM(F$27:F$33),0))</f>
        <v>261.42706304489667</v>
      </c>
      <c r="G154" s="14">
        <f>SUM(G$141, G$153, IF(AND(ISNUMBER(SEARCH($B$4,"AT|BE|CH|GB|IE|LT|LU|NL")),SUM(G$143:G$149)&gt;0),SUM(G$143:G$149)-SUM(G$27:G$33),0))</f>
        <v>449.91215277913801</v>
      </c>
      <c r="H154" s="14">
        <f>SUM(H$141, H$153, IF(AND(ISNUMBER(SEARCH($B$4,"AT|BE|CH|GB|IE|LT|LU|NL")),SUM(H$143:H$149)&gt;0),SUM(H$143:H$149)-SUM(H$27:H$33),0))</f>
        <v>70.238134518642283</v>
      </c>
      <c r="I154" s="14">
        <f t="shared" ref="I154:AD154" si="2">SUM(I$141, I$153, IF(AND(ISNUMBER(SEARCH($B$4,"AT|BE|CH|GB|IE|LT|LU|NL")),SUM(I$143:I$149)&gt;0),SUM(I$143:I$149)-SUM(I$27:I$33),0))</f>
        <v>64.331600595978003</v>
      </c>
      <c r="J154" s="14">
        <f t="shared" si="2"/>
        <v>130.94695496951317</v>
      </c>
      <c r="K154" s="14">
        <f t="shared" si="2"/>
        <v>261.44490574639275</v>
      </c>
      <c r="L154" s="14">
        <f t="shared" si="2"/>
        <v>11.639142495685212</v>
      </c>
      <c r="M154" s="14">
        <f t="shared" si="2"/>
        <v>761.14811436439368</v>
      </c>
      <c r="N154" s="14">
        <f t="shared" si="2"/>
        <v>62.024911795668565</v>
      </c>
      <c r="O154" s="14">
        <f t="shared" si="2"/>
        <v>8.3667927621474654</v>
      </c>
      <c r="P154" s="14">
        <f t="shared" si="2"/>
        <v>2.5863314347134967</v>
      </c>
      <c r="Q154" s="14">
        <f t="shared" si="2"/>
        <v>2.9465079422887182</v>
      </c>
      <c r="R154" s="14">
        <f t="shared" si="2"/>
        <v>6.8084139326582527</v>
      </c>
      <c r="S154" s="14">
        <f t="shared" si="2"/>
        <v>34.304277598929268</v>
      </c>
      <c r="T154" s="14">
        <f t="shared" si="2"/>
        <v>53.547398067899252</v>
      </c>
      <c r="U154" s="14">
        <f t="shared" si="2"/>
        <v>16.049964782327944</v>
      </c>
      <c r="V154" s="14">
        <f t="shared" si="2"/>
        <v>73.124925232454004</v>
      </c>
      <c r="W154" s="14">
        <f t="shared" si="2"/>
        <v>38.666902931825874</v>
      </c>
      <c r="X154" s="14">
        <f t="shared" si="2"/>
        <v>5.7638136314634147</v>
      </c>
      <c r="Y154" s="14">
        <f t="shared" si="2"/>
        <v>7.250626468028126</v>
      </c>
      <c r="Z154" s="14">
        <f t="shared" si="2"/>
        <v>3.4834649424720183</v>
      </c>
      <c r="AA154" s="14">
        <f t="shared" si="2"/>
        <v>2.6654579698505101</v>
      </c>
      <c r="AB154" s="14">
        <f t="shared" si="2"/>
        <v>20.348702878304742</v>
      </c>
      <c r="AC154" s="14">
        <f t="shared" si="2"/>
        <v>25.227323705662705</v>
      </c>
      <c r="AD154" s="14">
        <f t="shared" si="2"/>
        <v>36.958924650596124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12.234129881872001</v>
      </c>
      <c r="F157" s="23">
        <v>1.7465123332999995E-2</v>
      </c>
      <c r="G157" s="23">
        <v>0.70776073314999999</v>
      </c>
      <c r="H157" s="23" t="s">
        <v>416</v>
      </c>
      <c r="I157" s="23">
        <v>0.16415067698300001</v>
      </c>
      <c r="J157" s="23">
        <v>0.16415067698300001</v>
      </c>
      <c r="K157" s="23" t="s">
        <v>416</v>
      </c>
      <c r="L157" s="23">
        <v>7.8792324951839979E-2</v>
      </c>
      <c r="M157" s="23">
        <v>1.9006297773490002</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1.0733520000000001E-3</v>
      </c>
      <c r="AC157" s="23" t="s">
        <v>416</v>
      </c>
      <c r="AD157" s="23" t="s">
        <v>416</v>
      </c>
      <c r="AE157" s="63"/>
      <c r="AF157" s="23">
        <v>37705.107549665452</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1.606461755877</v>
      </c>
      <c r="F158" s="23">
        <v>3.2537954220000003E-3</v>
      </c>
      <c r="G158" s="23">
        <v>8.7336755182E-2</v>
      </c>
      <c r="H158" s="23" t="s">
        <v>416</v>
      </c>
      <c r="I158" s="23">
        <v>1.1358548328999999E-2</v>
      </c>
      <c r="J158" s="23">
        <v>1.1358548328999999E-2</v>
      </c>
      <c r="K158" s="23" t="s">
        <v>416</v>
      </c>
      <c r="L158" s="23">
        <v>5.4521031979199996E-3</v>
      </c>
      <c r="M158" s="23">
        <v>1.1107428719100001</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1.9996900000000001E-4</v>
      </c>
      <c r="AC158" s="23" t="s">
        <v>416</v>
      </c>
      <c r="AD158" s="23" t="s">
        <v>416</v>
      </c>
      <c r="AE158" s="63"/>
      <c r="AF158" s="23">
        <v>4652.7615248656348</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249.84100000000001</v>
      </c>
      <c r="F159" s="23">
        <v>8.5496999999999996</v>
      </c>
      <c r="G159" s="23">
        <v>203.83000000000004</v>
      </c>
      <c r="H159" s="23" t="s">
        <v>449</v>
      </c>
      <c r="I159" s="23">
        <v>16.238599999999998</v>
      </c>
      <c r="J159" s="23">
        <v>17.961500000000001</v>
      </c>
      <c r="K159" s="23">
        <v>17.961500000000001</v>
      </c>
      <c r="L159" s="23">
        <v>4.2908010000000001</v>
      </c>
      <c r="M159" s="23">
        <v>23.339600000000001</v>
      </c>
      <c r="N159" s="23">
        <v>0.55076999999999998</v>
      </c>
      <c r="O159" s="23">
        <v>5.969E-2</v>
      </c>
      <c r="P159" s="23">
        <v>6.6470000000000001E-2</v>
      </c>
      <c r="Q159" s="23">
        <v>1.9277600000000001</v>
      </c>
      <c r="R159" s="23">
        <v>2.0437500000000002</v>
      </c>
      <c r="S159" s="23">
        <v>3.8170700000000002</v>
      </c>
      <c r="T159" s="23">
        <v>90.418999999999997</v>
      </c>
      <c r="U159" s="23">
        <v>0.62504999999999999</v>
      </c>
      <c r="V159" s="23">
        <v>3.7848000000000002</v>
      </c>
      <c r="W159" s="23">
        <v>1.3671199999999999</v>
      </c>
      <c r="X159" s="23" t="s">
        <v>449</v>
      </c>
      <c r="Y159" s="23" t="s">
        <v>449</v>
      </c>
      <c r="Z159" s="23" t="s">
        <v>449</v>
      </c>
      <c r="AA159" s="23" t="s">
        <v>449</v>
      </c>
      <c r="AB159" s="23" t="s">
        <v>449</v>
      </c>
      <c r="AC159" s="23">
        <v>0.42122000000000004</v>
      </c>
      <c r="AD159" s="23">
        <v>1.6174319999999998</v>
      </c>
      <c r="AE159" s="63"/>
      <c r="AF159" s="23">
        <v>127898.34</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0.48177263980860024</v>
      </c>
      <c r="F163" s="25">
        <v>1.4453179194258006</v>
      </c>
      <c r="G163" s="25">
        <v>9.6354527961720046E-2</v>
      </c>
      <c r="H163" s="25">
        <v>9.6354527961720046E-2</v>
      </c>
      <c r="I163" s="25">
        <v>0.43865198025109303</v>
      </c>
      <c r="J163" s="25">
        <v>0.53613019808466933</v>
      </c>
      <c r="K163" s="25">
        <v>0.82856485158539794</v>
      </c>
      <c r="L163" s="25">
        <v>3.9478678222598373E-2</v>
      </c>
      <c r="M163" s="25">
        <v>14.539898269423556</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4817.7263980860025</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2021-02-02T21:13:31Z</dcterms:modified>
</cp:coreProperties>
</file>