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59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<sst xmlns="http://schemas.openxmlformats.org/spreadsheetml/2006/main" count="3548" uniqueCount="451">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</sst>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109.77180720966703</v>
      </c>
      <c r="F14" s="6">
        <v>1.6960730084979048</v>
      </c>
      <c r="G14" s="6">
        <v>379.45970885334151</v>
      </c>
      <c r="H14" s="6" t="s">
        <v>415</v>
      </c>
      <c r="I14" s="6">
        <v>14.103937632652972</v>
      </c>
      <c r="J14" s="6">
        <v>29.401918017664389</v>
      </c>
      <c r="K14" s="6">
        <v>47.840386885662213</v>
      </c>
      <c r="L14" s="6">
        <v>0.69980030376130875</v>
      </c>
      <c r="M14" s="6">
        <v>25.265643779128812</v>
      </c>
      <c r="N14" s="6">
        <v>57.916292409538514</v>
      </c>
      <c r="O14" s="6">
        <v>6.9979302032741835</v>
      </c>
      <c r="P14" s="6">
        <v>2.0949192963027641</v>
      </c>
      <c r="Q14" s="6">
        <v>2.3705561298379885</v>
      </c>
      <c r="R14" s="6">
        <v>2.2472310861399727</v>
      </c>
      <c r="S14" s="6">
        <v>0.95151539449213529</v>
      </c>
      <c r="T14" s="6">
        <v>30.26292492359665</v>
      </c>
      <c r="U14" s="6">
        <v>16.169757139470001</v>
      </c>
      <c r="V14" s="6">
        <v>8.8242078978312808</v>
      </c>
      <c r="W14" s="6">
        <v>4.9104660193067842</v>
      </c>
      <c r="X14" s="6">
        <v>7.7958946563868505E-3</v>
      </c>
      <c r="Y14" s="6">
        <v>0.15443510729589061</v>
      </c>
      <c r="Z14" s="6">
        <v>0.11403561916326567</v>
      </c>
      <c r="AA14" s="6">
        <v>1.3258965034099082E-2</v>
      </c>
      <c r="AB14" s="6">
        <v>0.28952558614964219</v>
      </c>
      <c r="AC14" s="6">
        <v>25.750015875561068</v>
      </c>
      <c r="AD14" s="6">
        <v>1.2683857718530358E-2</v>
      </c>
      <c r="AE14" s="60"/>
      <c r="AF14" s="26">
        <v>78002.721213559998</v>
      </c>
      <c r="AG14" s="26">
        <v>353854.44465000002</v>
      </c>
      <c r="AH14" s="26">
        <v>51585.913494</v>
      </c>
      <c r="AI14" s="26">
        <v>1300</v>
      </c>
      <c r="AJ14" s="26" t="s">
        <v>416</v>
      </c>
      <c r="AK14" s="26"/>
      <c r="AL14" s="49" t="s">
        <v>49</v>
      </c>
    </row>
    <row r="15" spans="1:38" s="1" customFormat="1" ht="26.25" customHeight="1" thickBot="1" x14ac:dyDescent="0.45">
      <c r="A15" s="70" t="s">
        <v>53</v>
      </c>
      <c r="B15" s="70" t="s">
        <v>54</v>
      </c>
      <c r="C15" s="71" t="s">
        <v>55</v>
      </c>
      <c r="D15" s="72"/>
      <c r="E15" s="6">
        <v>4.174636457074997</v>
      </c>
      <c r="F15" s="6">
        <v>7.8696297168580998</v>
      </c>
      <c r="G15" s="6">
        <v>26.119279755755318</v>
      </c>
      <c r="H15" s="6" t="s">
        <v>415</v>
      </c>
      <c r="I15" s="6">
        <v>0.41325629955587867</v>
      </c>
      <c r="J15" s="6">
        <v>0.53302924634238491</v>
      </c>
      <c r="K15" s="6">
        <v>0.74009434078685299</v>
      </c>
      <c r="L15" s="6">
        <v>2.5888805263809798E-2</v>
      </c>
      <c r="M15" s="6">
        <v>0.59809635443891385</v>
      </c>
      <c r="N15" s="6">
        <v>0.13568944421671841</v>
      </c>
      <c r="O15" s="6">
        <v>0.14601853070241003</v>
      </c>
      <c r="P15" s="6">
        <v>0.15435874028383445</v>
      </c>
      <c r="Q15" s="6">
        <v>8.9042115106909445E-2</v>
      </c>
      <c r="R15" s="6">
        <v>0.11779326455215416</v>
      </c>
      <c r="S15" s="6">
        <v>0.16127487502345259</v>
      </c>
      <c r="T15" s="6">
        <v>5.2620517537887075</v>
      </c>
      <c r="U15" s="6">
        <v>5.1931156854615107E-2</v>
      </c>
      <c r="V15" s="6">
        <v>2.3965309300862678</v>
      </c>
      <c r="W15" s="6">
        <v>5.0738071604135133E-2</v>
      </c>
      <c r="X15" s="6">
        <v>1.6124470322686643E-5</v>
      </c>
      <c r="Y15" s="6">
        <v>1.1880520477363572E-4</v>
      </c>
      <c r="Z15" s="6">
        <v>1.0653711001392345E-4</v>
      </c>
      <c r="AA15" s="6">
        <v>1.5565156332672625E-4</v>
      </c>
      <c r="AB15" s="6">
        <v>3.9711834843697205E-4</v>
      </c>
      <c r="AC15" s="6" t="s">
        <v>415</v>
      </c>
      <c r="AD15" s="6" t="s">
        <v>415</v>
      </c>
      <c r="AE15" s="60"/>
      <c r="AF15" s="26">
        <v>45781.45</v>
      </c>
      <c r="AG15" s="26" t="s">
        <v>416</v>
      </c>
      <c r="AH15" s="26" t="s">
        <v>416</v>
      </c>
      <c r="AI15" s="26" t="s">
        <v>416</v>
      </c>
      <c r="AJ15" s="26" t="s">
        <v>416</v>
      </c>
      <c r="AK15" s="26"/>
      <c r="AL15" s="49" t="s">
        <v>49</v>
      </c>
    </row>
    <row r="16" spans="1:38" s="1" customFormat="1" ht="26.25" customHeight="1" thickBot="1" x14ac:dyDescent="0.45">
      <c r="A16" s="70" t="s">
        <v>53</v>
      </c>
      <c r="B16" s="70" t="s">
        <v>56</v>
      </c>
      <c r="C16" s="71" t="s">
        <v>57</v>
      </c>
      <c r="D16" s="72"/>
      <c r="E16" s="6">
        <v>0.149787</v>
      </c>
      <c r="F16" s="6">
        <v>4.3758E-3</v>
      </c>
      <c r="G16" s="6">
        <v>4.7292300000000004E-4</v>
      </c>
      <c r="H16" s="6" t="s">
        <v>415</v>
      </c>
      <c r="I16" s="6">
        <v>1.4978700000000001E-3</v>
      </c>
      <c r="J16" s="6">
        <v>1.4978700000000001E-3</v>
      </c>
      <c r="K16" s="6">
        <v>1.4978700000000001E-3</v>
      </c>
      <c r="L16" s="6">
        <v>3.7446749999999999E-5</v>
      </c>
      <c r="M16" s="6">
        <v>6.5637000000000001E-2</v>
      </c>
      <c r="N16" s="6">
        <v>2.5245000000000001E-6</v>
      </c>
      <c r="O16" s="6">
        <v>4.2074999999999995E-7</v>
      </c>
      <c r="P16" s="6">
        <v>1.683E-4</v>
      </c>
      <c r="Q16" s="6">
        <v>2.0195999999999997E-4</v>
      </c>
      <c r="R16" s="6">
        <v>1.27908E-6</v>
      </c>
      <c r="S16" s="6">
        <v>1.2790800000000001E-7</v>
      </c>
      <c r="T16" s="6">
        <v>8.5832999999999998E-7</v>
      </c>
      <c r="U16" s="6">
        <v>1.8849599999999997E-5</v>
      </c>
      <c r="V16" s="6">
        <v>2.5245000000000001E-6</v>
      </c>
      <c r="W16" s="6">
        <v>8.4150000000000002E-4</v>
      </c>
      <c r="X16" s="6">
        <v>9.4248000000000006E-7</v>
      </c>
      <c r="Y16" s="6">
        <v>1.41372E-6</v>
      </c>
      <c r="Z16" s="6">
        <v>1.41372E-6</v>
      </c>
      <c r="AA16" s="6">
        <v>1.41372E-6</v>
      </c>
      <c r="AB16" s="6">
        <v>5.1836400000000001E-6</v>
      </c>
      <c r="AC16" s="6" t="s">
        <v>415</v>
      </c>
      <c r="AD16" s="6" t="s">
        <v>415</v>
      </c>
      <c r="AE16" s="60"/>
      <c r="AF16" s="26" t="s">
        <v>416</v>
      </c>
      <c r="AG16" s="26" t="s">
        <v>416</v>
      </c>
      <c r="AH16" s="26">
        <v>1683</v>
      </c>
      <c r="AI16" s="26" t="s">
        <v>416</v>
      </c>
      <c r="AJ16" s="26" t="s">
        <v>416</v>
      </c>
      <c r="AK16" s="26"/>
      <c r="AL16" s="49" t="s">
        <v>49</v>
      </c>
    </row>
    <row r="17" spans="1:38" s="2" customFormat="1" ht="26.25" customHeight="1" thickBot="1" x14ac:dyDescent="0.45">
      <c r="A17" s="70" t="s">
        <v>53</v>
      </c>
      <c r="B17" s="70" t="s">
        <v>58</v>
      </c>
      <c r="C17" s="71" t="s">
        <v>59</v>
      </c>
      <c r="D17" s="72"/>
      <c r="E17" s="6">
        <v>1.3863179699999999</v>
      </c>
      <c r="F17" s="6">
        <v>0.11987015000000001</v>
      </c>
      <c r="G17" s="6">
        <v>2.9097412435670602</v>
      </c>
      <c r="H17" s="6" t="s">
        <v>415</v>
      </c>
      <c r="I17" s="6">
        <v>4.6267903894000005E-2</v>
      </c>
      <c r="J17" s="6">
        <v>4.6267903894000005E-2</v>
      </c>
      <c r="K17" s="6">
        <v>4.6267903894000005E-2</v>
      </c>
      <c r="L17" s="6">
        <v>2.5908932155760001E-2</v>
      </c>
      <c r="M17" s="6">
        <v>0.15275536169999998</v>
      </c>
      <c r="N17" s="6">
        <v>2.147335E-4</v>
      </c>
      <c r="O17" s="6">
        <v>1.630731E-5</v>
      </c>
      <c r="P17" s="6">
        <v>1.7341368000000001E-3</v>
      </c>
      <c r="Q17" s="6">
        <v>3.3912870000000003E-4</v>
      </c>
      <c r="R17" s="6">
        <v>4.9772290000000001E-4</v>
      </c>
      <c r="S17" s="6">
        <v>5.1593678000000007E-4</v>
      </c>
      <c r="T17" s="6">
        <v>5.3571220000000008E-5</v>
      </c>
      <c r="U17" s="6">
        <v>4.1090530000000003E-4</v>
      </c>
      <c r="V17" s="6">
        <v>6.9054438999999995E-2</v>
      </c>
      <c r="W17" s="6">
        <v>4.6412020000000005E-3</v>
      </c>
      <c r="X17" s="6">
        <v>4.3971930560000004E-3</v>
      </c>
      <c r="Y17" s="6">
        <v>3.4707172169999995E-2</v>
      </c>
      <c r="Z17" s="6">
        <v>3.9355600300000002E-3</v>
      </c>
      <c r="AA17" s="6">
        <v>3.4728480839999998E-3</v>
      </c>
      <c r="AB17" s="6">
        <v>4.6512773340000001E-2</v>
      </c>
      <c r="AC17" s="6" t="s">
        <v>415</v>
      </c>
      <c r="AD17" s="6" t="s">
        <v>415</v>
      </c>
      <c r="AE17" s="60"/>
      <c r="AF17" s="26">
        <v>2313.29</v>
      </c>
      <c r="AG17" s="26" t="s">
        <v>416</v>
      </c>
      <c r="AH17" s="26">
        <v>2697.3</v>
      </c>
      <c r="AI17" s="26" t="s">
        <v>416</v>
      </c>
      <c r="AJ17" s="26" t="s">
        <v>416</v>
      </c>
      <c r="AK17" s="26"/>
      <c r="AL17" s="49" t="s">
        <v>49</v>
      </c>
    </row>
    <row r="18" spans="1:38" s="2" customFormat="1" ht="26.25" customHeight="1" thickBot="1" x14ac:dyDescent="0.45">
      <c r="A18" s="70" t="s">
        <v>53</v>
      </c>
      <c r="B18" s="70" t="s">
        <v>60</v>
      </c>
      <c r="C18" s="71" t="s">
        <v>61</v>
      </c>
      <c r="D18" s="72"/>
      <c r="E18" s="6">
        <v>5.8967752499999992</v>
      </c>
      <c r="F18" s="6">
        <v>0.31635894999999997</v>
      </c>
      <c r="G18" s="6">
        <v>14.537663253451443</v>
      </c>
      <c r="H18" s="6" t="s">
        <v>415</v>
      </c>
      <c r="I18" s="6">
        <v>0.22558216602200001</v>
      </c>
      <c r="J18" s="6">
        <v>0.22558216602200001</v>
      </c>
      <c r="K18" s="6">
        <v>0.22558216602200001</v>
      </c>
      <c r="L18" s="6">
        <v>0.12632540664087999</v>
      </c>
      <c r="M18" s="6">
        <v>0.7444606520999999</v>
      </c>
      <c r="N18" s="6">
        <v>9.187679E-4</v>
      </c>
      <c r="O18" s="6">
        <v>6.9019709999999993E-5</v>
      </c>
      <c r="P18" s="6">
        <v>2.1607319999999998E-3</v>
      </c>
      <c r="Q18" s="6">
        <v>4.8786149999999998E-4</v>
      </c>
      <c r="R18" s="6" t="s">
        <v>417</v>
      </c>
      <c r="S18" s="6">
        <v>2.4852777399999998E-3</v>
      </c>
      <c r="T18" s="6" t="s">
        <v>417</v>
      </c>
      <c r="U18" s="6">
        <v>1.3273997E-3</v>
      </c>
      <c r="V18" s="6">
        <v>0.32818372699999998</v>
      </c>
      <c r="W18" s="6">
        <v>1.6568018E-2</v>
      </c>
      <c r="X18" s="6">
        <v>2.1431271328E-2</v>
      </c>
      <c r="Y18" s="6">
        <v>0.16919008521000001</v>
      </c>
      <c r="Z18" s="6">
        <v>1.9176029389999998E-2</v>
      </c>
      <c r="AA18" s="6">
        <v>1.6920189492000002E-2</v>
      </c>
      <c r="AB18" s="6">
        <v>0.22671757541999998</v>
      </c>
      <c r="AC18" s="6" t="s">
        <v>415</v>
      </c>
      <c r="AD18" s="6" t="s">
        <v>415</v>
      </c>
      <c r="AE18" s="60"/>
      <c r="AF18" s="26">
        <v>11279.05</v>
      </c>
      <c r="AG18" s="26" t="s">
        <v>417</v>
      </c>
      <c r="AH18" s="26">
        <v>1494.9</v>
      </c>
      <c r="AI18" s="26" t="s">
        <v>416</v>
      </c>
      <c r="AJ18" s="26" t="s">
        <v>416</v>
      </c>
      <c r="AK18" s="26"/>
      <c r="AL18" s="49" t="s">
        <v>49</v>
      </c>
    </row>
    <row r="19" spans="1:38" s="2" customFormat="1" ht="26.25" customHeight="1" thickBot="1" x14ac:dyDescent="0.45">
      <c r="A19" s="70" t="s">
        <v>53</v>
      </c>
      <c r="B19" s="70" t="s">
        <v>62</v>
      </c>
      <c r="C19" s="71" t="s">
        <v>63</v>
      </c>
      <c r="D19" s="72"/>
      <c r="E19" s="6">
        <v>4.1340626553513609</v>
      </c>
      <c r="F19" s="6">
        <v>0.20905070612272</v>
      </c>
      <c r="G19" s="6">
        <v>5.9587928401108545</v>
      </c>
      <c r="H19" s="6" t="s">
        <v>415</v>
      </c>
      <c r="I19" s="6">
        <v>0.1600439050887294</v>
      </c>
      <c r="J19" s="6">
        <v>0.1600439050887294</v>
      </c>
      <c r="K19" s="6">
        <v>0.1600439050887294</v>
      </c>
      <c r="L19" s="6">
        <v>8.9624428203549183E-2</v>
      </c>
      <c r="M19" s="6">
        <v>0.52815522304250262</v>
      </c>
      <c r="N19" s="6">
        <v>6.4447693336304001E-4</v>
      </c>
      <c r="O19" s="6">
        <v>4.8365105456975999E-5</v>
      </c>
      <c r="P19" s="6">
        <v>1.1714768741856001E-3</v>
      </c>
      <c r="Q19" s="6">
        <v>2.79179339664E-4</v>
      </c>
      <c r="R19" s="6">
        <v>1.6055208121563203E-3</v>
      </c>
      <c r="S19" s="6">
        <v>1.7614965624312641E-3</v>
      </c>
      <c r="T19" s="6">
        <v>6.9102252156319998E-5</v>
      </c>
      <c r="U19" s="6">
        <v>9.0292588500512003E-4</v>
      </c>
      <c r="V19" s="6">
        <v>0.23234875175954725</v>
      </c>
      <c r="W19" s="6">
        <v>1.14064444862528E-2</v>
      </c>
      <c r="X19" s="6">
        <v>1.5204423620365582E-2</v>
      </c>
      <c r="Y19" s="6">
        <v>0.12003383430425026</v>
      </c>
      <c r="Z19" s="6">
        <v>1.3604136253336303E-2</v>
      </c>
      <c r="AA19" s="6">
        <v>1.2003692430548371E-2</v>
      </c>
      <c r="AB19" s="6">
        <v>0.16084608660850053</v>
      </c>
      <c r="AC19" s="6" t="s">
        <v>415</v>
      </c>
      <c r="AD19" s="6" t="s">
        <v>415</v>
      </c>
      <c r="AE19" s="60"/>
      <c r="AF19" s="26">
        <v>8002.18</v>
      </c>
      <c r="AG19" s="26" t="s">
        <v>416</v>
      </c>
      <c r="AH19" s="26">
        <v>391.13939663999997</v>
      </c>
      <c r="AI19" s="26" t="s">
        <v>416</v>
      </c>
      <c r="AJ19" s="26" t="s">
        <v>416</v>
      </c>
      <c r="AK19" s="26"/>
      <c r="AL19" s="49" t="s">
        <v>49</v>
      </c>
    </row>
    <row r="20" spans="1:38" s="2" customFormat="1" ht="26.25" customHeight="1" thickBot="1" x14ac:dyDescent="0.45">
      <c r="A20" s="70" t="s">
        <v>53</v>
      </c>
      <c r="B20" s="70" t="s">
        <v>64</v>
      </c>
      <c r="C20" s="71" t="s">
        <v>65</v>
      </c>
      <c r="D20" s="72"/>
      <c r="E20" s="6">
        <v>2.1782281800000005</v>
      </c>
      <c r="F20" s="6">
        <v>0.1279102</v>
      </c>
      <c r="G20" s="6">
        <v>4.6503107501861267</v>
      </c>
      <c r="H20" s="6">
        <v>7.7700000000000002E-4</v>
      </c>
      <c r="I20" s="6">
        <v>8.5473825481999999E-2</v>
      </c>
      <c r="J20" s="6">
        <v>8.5536825482000006E-2</v>
      </c>
      <c r="K20" s="6">
        <v>8.5683825482000001E-2</v>
      </c>
      <c r="L20" s="6">
        <v>4.7041817019280008E-2</v>
      </c>
      <c r="M20" s="6">
        <v>0.28435281509999999</v>
      </c>
      <c r="N20" s="6">
        <v>9.0595369999999995E-4</v>
      </c>
      <c r="O20" s="6">
        <v>2.9848167E-4</v>
      </c>
      <c r="P20" s="6">
        <v>9.3998520000000002E-4</v>
      </c>
      <c r="Q20" s="6">
        <v>2.0797980000000001E-4</v>
      </c>
      <c r="R20" s="6">
        <v>1.3187566999999999E-3</v>
      </c>
      <c r="S20" s="6">
        <v>1.03595014E-3</v>
      </c>
      <c r="T20" s="6">
        <v>8.5437980000000003E-5</v>
      </c>
      <c r="U20" s="6">
        <v>5.1094280000000007E-4</v>
      </c>
      <c r="V20" s="6">
        <v>0.13101052700000002</v>
      </c>
      <c r="W20" s="6">
        <v>8.2943119999999999E-3</v>
      </c>
      <c r="X20" s="6">
        <v>8.0512313679999992E-3</v>
      </c>
      <c r="Y20" s="6">
        <v>6.2238225509999995E-2</v>
      </c>
      <c r="Z20" s="6">
        <v>7.1212040899999995E-3</v>
      </c>
      <c r="AA20" s="6">
        <v>6.2748560520000003E-3</v>
      </c>
      <c r="AB20" s="6">
        <v>8.3685517019999989E-2</v>
      </c>
      <c r="AC20" s="6">
        <v>1.05E-4</v>
      </c>
      <c r="AD20" s="6">
        <v>1.2599999999999998E-6</v>
      </c>
      <c r="AE20" s="60"/>
      <c r="AF20" s="26">
        <v>4126.66</v>
      </c>
      <c r="AG20" s="26" t="s">
        <v>416</v>
      </c>
      <c r="AH20" s="26">
        <v>801.9</v>
      </c>
      <c r="AI20" s="26">
        <v>21</v>
      </c>
      <c r="AJ20" s="26" t="s">
        <v>416</v>
      </c>
      <c r="AK20" s="26"/>
      <c r="AL20" s="49" t="s">
        <v>49</v>
      </c>
    </row>
    <row r="21" spans="1:38" s="2" customFormat="1" ht="26.25" customHeight="1" thickBot="1" x14ac:dyDescent="0.45">
      <c r="A21" s="70" t="s">
        <v>53</v>
      </c>
      <c r="B21" s="70" t="s">
        <v>66</v>
      </c>
      <c r="C21" s="71" t="s">
        <v>67</v>
      </c>
      <c r="D21" s="72"/>
      <c r="E21" s="6">
        <v>6.7669420999999996</v>
      </c>
      <c r="F21" s="6">
        <v>2.8037108000000002</v>
      </c>
      <c r="G21" s="6">
        <v>11.74607586590554</v>
      </c>
      <c r="H21" s="6">
        <v>0.30288199999999998</v>
      </c>
      <c r="I21" s="6">
        <v>1.3727201895379999</v>
      </c>
      <c r="J21" s="6">
        <v>1.397278189538</v>
      </c>
      <c r="K21" s="6">
        <v>1.4545801895379999</v>
      </c>
      <c r="L21" s="6">
        <v>0.44783096758151997</v>
      </c>
      <c r="M21" s="6">
        <v>5.4141388058999995</v>
      </c>
      <c r="N21" s="6">
        <v>0.22195959009999999</v>
      </c>
      <c r="O21" s="6">
        <v>0.10648852978999999</v>
      </c>
      <c r="P21" s="6">
        <v>7.4600619999999999E-3</v>
      </c>
      <c r="Q21" s="6">
        <v>2.1760670000000003E-3</v>
      </c>
      <c r="R21" s="6">
        <v>0.19058127229999999</v>
      </c>
      <c r="S21" s="6">
        <v>5.1616756460000003E-2</v>
      </c>
      <c r="T21" s="6">
        <v>1.64991635E-2</v>
      </c>
      <c r="U21" s="6">
        <v>5.5025408000000005E-3</v>
      </c>
      <c r="V21" s="6">
        <v>4.521964283</v>
      </c>
      <c r="W21" s="6">
        <v>0.83592715200000001</v>
      </c>
      <c r="X21" s="6">
        <v>0.103396431112</v>
      </c>
      <c r="Y21" s="6">
        <v>0.30099264059000003</v>
      </c>
      <c r="Z21" s="6">
        <v>6.0200717809999998E-2</v>
      </c>
      <c r="AA21" s="6">
        <v>4.9747881668000003E-2</v>
      </c>
      <c r="AB21" s="6">
        <v>0.51433767118000007</v>
      </c>
      <c r="AC21" s="6">
        <v>0</v>
      </c>
      <c r="AD21" s="6">
        <v>0</v>
      </c>
      <c r="AE21" s="60"/>
      <c r="AF21" s="26">
        <v>11333.9</v>
      </c>
      <c r="AG21" s="26" t="s">
        <v>416</v>
      </c>
      <c r="AH21" s="26">
        <v>2807.1</v>
      </c>
      <c r="AI21" s="26">
        <v>8186</v>
      </c>
      <c r="AJ21" s="26" t="s">
        <v>416</v>
      </c>
      <c r="AK21" s="26"/>
      <c r="AL21" s="49" t="s">
        <v>49</v>
      </c>
    </row>
    <row r="22" spans="1:38" s="2" customFormat="1" ht="26.25" customHeight="1" thickBot="1" x14ac:dyDescent="0.45">
      <c r="A22" s="70" t="s">
        <v>53</v>
      </c>
      <c r="B22" s="74" t="s">
        <v>68</v>
      </c>
      <c r="C22" s="71" t="s">
        <v>69</v>
      </c>
      <c r="D22" s="72"/>
      <c r="E22" s="6">
        <v>30.179098463848629</v>
      </c>
      <c r="F22" s="6">
        <v>2.9792781304074372</v>
      </c>
      <c r="G22" s="6">
        <v>40.905279765841435</v>
      </c>
      <c r="H22" s="6">
        <v>0</v>
      </c>
      <c r="I22" s="6">
        <v>0.27636885824594964</v>
      </c>
      <c r="J22" s="6">
        <v>0.27636885824594964</v>
      </c>
      <c r="K22" s="6">
        <v>0.27636885824594964</v>
      </c>
      <c r="L22" s="6">
        <v>0.15476656061773184</v>
      </c>
      <c r="M22" s="6">
        <v>28.525572194211634</v>
      </c>
      <c r="N22" s="6">
        <v>3.9755591434329842</v>
      </c>
      <c r="O22" s="6">
        <v>5.3471094257473782E-2</v>
      </c>
      <c r="P22" s="6">
        <v>0.23597301894947573</v>
      </c>
      <c r="Q22" s="6">
        <v>0.11905496128736891</v>
      </c>
      <c r="R22" s="6">
        <v>0.40317506558245947</v>
      </c>
      <c r="S22" s="6">
        <v>0.5220918424407055</v>
      </c>
      <c r="T22" s="6">
        <v>0.38569187354329837</v>
      </c>
      <c r="U22" s="6">
        <v>5.4908212320352721E-2</v>
      </c>
      <c r="V22" s="6">
        <v>6.332755244456628</v>
      </c>
      <c r="W22" s="6">
        <v>6.040346526077216</v>
      </c>
      <c r="X22" s="6">
        <v>1.3757896825333651</v>
      </c>
      <c r="Y22" s="6">
        <v>1.9542566514844621</v>
      </c>
      <c r="Z22" s="6">
        <v>0.72643577035090567</v>
      </c>
      <c r="AA22" s="6">
        <v>0.56943955136844615</v>
      </c>
      <c r="AB22" s="6">
        <v>4.6259216557371792</v>
      </c>
      <c r="AC22" s="6">
        <v>1.8389263239999998E-2</v>
      </c>
      <c r="AD22" s="6">
        <v>5.0422173400000005</v>
      </c>
      <c r="AE22" s="60"/>
      <c r="AF22" s="26">
        <v>13818.442912297483</v>
      </c>
      <c r="AG22" s="26">
        <v>29660.101999999999</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6.7506399999999998</v>
      </c>
      <c r="F23" s="6">
        <v>0.79274500000000003</v>
      </c>
      <c r="G23" s="6">
        <v>0.1295</v>
      </c>
      <c r="H23" s="6">
        <v>1.73E-3</v>
      </c>
      <c r="I23" s="6">
        <v>0.39486499999999997</v>
      </c>
      <c r="J23" s="6">
        <v>0.39486499999999997</v>
      </c>
      <c r="K23" s="6">
        <v>0.39486499999999997</v>
      </c>
      <c r="L23" s="6">
        <v>0.24188500000000002</v>
      </c>
      <c r="M23" s="6">
        <v>2.1137649999999999</v>
      </c>
      <c r="N23" s="6" t="s">
        <v>415</v>
      </c>
      <c r="O23" s="6">
        <v>1.8500000000000003E-6</v>
      </c>
      <c r="P23" s="6" t="s">
        <v>415</v>
      </c>
      <c r="Q23" s="6" t="s">
        <v>418</v>
      </c>
      <c r="R23" s="6">
        <v>9.2499999999999995E-6</v>
      </c>
      <c r="S23" s="6">
        <v>3.1449999999999995E-4</v>
      </c>
      <c r="T23" s="6">
        <v>1.2949999999999998E-5</v>
      </c>
      <c r="U23" s="6">
        <v>1.8500000000000003E-6</v>
      </c>
      <c r="V23" s="6">
        <v>1.85E-4</v>
      </c>
      <c r="W23" s="6" t="s">
        <v>418</v>
      </c>
      <c r="X23" s="6">
        <v>5.5500000000000002E-6</v>
      </c>
      <c r="Y23" s="6">
        <v>9.2499999999999995E-6</v>
      </c>
      <c r="Z23" s="6" t="s">
        <v>418</v>
      </c>
      <c r="AA23" s="6" t="s">
        <v>418</v>
      </c>
      <c r="AB23" s="6" t="s">
        <v>418</v>
      </c>
      <c r="AC23" s="6" t="s">
        <v>418</v>
      </c>
      <c r="AD23" s="6" t="s">
        <v>418</v>
      </c>
      <c r="AE23" s="60"/>
      <c r="AF23" s="26">
        <v>9100.5</v>
      </c>
      <c r="AG23" s="26"/>
      <c r="AH23" s="26"/>
      <c r="AI23" s="26"/>
      <c r="AJ23" s="26"/>
      <c r="AK23" s="26"/>
      <c r="AL23" s="49" t="s">
        <v>49</v>
      </c>
    </row>
    <row r="24" spans="1:38" s="2" customFormat="1" ht="26.25" customHeight="1" thickBot="1" x14ac:dyDescent="0.45">
      <c r="A24" s="75" t="s">
        <v>53</v>
      </c>
      <c r="B24" s="74" t="s">
        <v>71</v>
      </c>
      <c r="C24" s="71" t="s">
        <v>72</v>
      </c>
      <c r="D24" s="72"/>
      <c r="E24" s="6">
        <v>12.83125905599139</v>
      </c>
      <c r="F24" s="6">
        <v>1.2049269771925628</v>
      </c>
      <c r="G24" s="6">
        <v>24.724423595306877</v>
      </c>
      <c r="H24" s="6">
        <v>6.0828E-2</v>
      </c>
      <c r="I24" s="6">
        <v>0.71063471079205032</v>
      </c>
      <c r="J24" s="6">
        <v>0.71556671079205036</v>
      </c>
      <c r="K24" s="6">
        <v>0.72707471079205033</v>
      </c>
      <c r="L24" s="6">
        <v>0.33350867814378821</v>
      </c>
      <c r="M24" s="6">
        <v>2.5227742386883665</v>
      </c>
      <c r="N24" s="6">
        <v>4.6363036867016198E-2</v>
      </c>
      <c r="O24" s="6">
        <v>2.1520490172526212E-2</v>
      </c>
      <c r="P24" s="6">
        <v>6.4127996505243014E-3</v>
      </c>
      <c r="Q24" s="6">
        <v>1.5162764126310756E-3</v>
      </c>
      <c r="R24" s="6">
        <v>4.2679526717540502E-2</v>
      </c>
      <c r="S24" s="6">
        <v>1.5161743819294554E-2</v>
      </c>
      <c r="T24" s="6">
        <v>3.5430056767016202E-3</v>
      </c>
      <c r="U24" s="6">
        <v>3.7448519796472769E-3</v>
      </c>
      <c r="V24" s="6">
        <v>1.5419382985433727</v>
      </c>
      <c r="W24" s="6">
        <v>0.20054565792278353</v>
      </c>
      <c r="X24" s="6">
        <v>6.2088218578634773E-2</v>
      </c>
      <c r="Y24" s="6">
        <v>0.38667121940553767</v>
      </c>
      <c r="Z24" s="6">
        <v>4.9065345359094271E-2</v>
      </c>
      <c r="AA24" s="6">
        <v>4.2616539299553766E-2</v>
      </c>
      <c r="AB24" s="6">
        <v>0.54044132264282052</v>
      </c>
      <c r="AC24" s="6">
        <v>8.2199999999999999E-3</v>
      </c>
      <c r="AD24" s="6">
        <v>9.8639999999999991E-5</v>
      </c>
      <c r="AE24" s="60"/>
      <c r="AF24" s="26">
        <v>24023.547087702515</v>
      </c>
      <c r="AG24" s="26" t="s">
        <v>416</v>
      </c>
      <c r="AH24" s="26">
        <v>4832.1000000000004</v>
      </c>
      <c r="AI24" s="26">
        <v>1644</v>
      </c>
      <c r="AJ24" s="26" t="s">
        <v>416</v>
      </c>
      <c r="AK24" s="26"/>
      <c r="AL24" s="49" t="s">
        <v>49</v>
      </c>
    </row>
    <row r="25" spans="1:38" s="2" customFormat="1" ht="26.25" customHeight="1" thickBot="1" x14ac:dyDescent="0.45">
      <c r="A25" s="70" t="s">
        <v>73</v>
      </c>
      <c r="B25" s="74" t="s">
        <v>74</v>
      </c>
      <c r="C25" s="76" t="s">
        <v>75</v>
      </c>
      <c r="D25" s="72"/>
      <c r="E25" s="6">
        <v>1.1193939591213624</v>
      </c>
      <c r="F25" s="6">
        <v>6.9964270661894996E-3</v>
      </c>
      <c r="G25" s="6">
        <v>6.7218297323143314E-2</v>
      </c>
      <c r="H25" s="6" t="s">
        <v>415</v>
      </c>
      <c r="I25" s="6">
        <v>9.5242748005107472E-3</v>
      </c>
      <c r="J25" s="6">
        <v>9.5242748005107472E-3</v>
      </c>
      <c r="K25" s="6" t="s">
        <v>415</v>
      </c>
      <c r="L25" s="6">
        <v>4.5716519042451574E-3</v>
      </c>
      <c r="M25" s="6">
        <v>0.64883518108037685</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7392.5621700000002</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0.61695713539126251</v>
      </c>
      <c r="F26" s="6">
        <v>4.3950891778887294E-3</v>
      </c>
      <c r="G26" s="6">
        <v>3.5493052071448365E-2</v>
      </c>
      <c r="H26" s="6" t="s">
        <v>415</v>
      </c>
      <c r="I26" s="6">
        <v>3.1647052640378977E-3</v>
      </c>
      <c r="J26" s="6">
        <v>3.1647052640378977E-3</v>
      </c>
      <c r="K26" s="6" t="s">
        <v>415</v>
      </c>
      <c r="L26" s="6">
        <v>1.5190585267381906E-3</v>
      </c>
      <c r="M26" s="6">
        <v>0.50320024845005495</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4142.2521687499993</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42.768739410028331</v>
      </c>
      <c r="F27" s="6">
        <v>57.372639884894866</v>
      </c>
      <c r="G27" s="6">
        <v>0.93106834096844637</v>
      </c>
      <c r="H27" s="6">
        <v>1.5272683743464788</v>
      </c>
      <c r="I27" s="6">
        <v>0.55783903718221184</v>
      </c>
      <c r="J27" s="6">
        <v>0.55783903718221184</v>
      </c>
      <c r="K27" s="6">
        <v>0.55783903718221184</v>
      </c>
      <c r="L27" s="6">
        <v>5.0129232097492642E-2</v>
      </c>
      <c r="M27" s="6">
        <v>370.56943659280455</v>
      </c>
      <c r="N27" s="6">
        <v>0.87822607838899536</v>
      </c>
      <c r="O27" s="6">
        <v>2.9641585585321147E-2</v>
      </c>
      <c r="P27" s="6" t="s">
        <v>415</v>
      </c>
      <c r="Q27" s="6" t="s">
        <v>415</v>
      </c>
      <c r="R27" s="6">
        <v>0.50945563603758681</v>
      </c>
      <c r="S27" s="6">
        <v>12.652514504402411</v>
      </c>
      <c r="T27" s="6">
        <v>0.2346968448972814</v>
      </c>
      <c r="U27" s="6">
        <v>3.3065288053369321E-2</v>
      </c>
      <c r="V27" s="6">
        <v>5.7589968495654249</v>
      </c>
      <c r="W27" s="6">
        <v>0.72672251981783553</v>
      </c>
      <c r="X27" s="6">
        <v>1.9066183233906721E-2</v>
      </c>
      <c r="Y27" s="6">
        <v>2.2782875413188242E-2</v>
      </c>
      <c r="Z27" s="6">
        <v>1.5529843206973686E-2</v>
      </c>
      <c r="AA27" s="6">
        <v>2.3333258114384026E-2</v>
      </c>
      <c r="AB27" s="6">
        <v>8.0712159968452685E-2</v>
      </c>
      <c r="AC27" s="6" t="s">
        <v>415</v>
      </c>
      <c r="AD27" s="6" t="s">
        <v>415</v>
      </c>
      <c r="AE27" s="60"/>
      <c r="AF27" s="26">
        <v>115092.74272855985</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17.324602098754355</v>
      </c>
      <c r="F28" s="6">
        <v>18.124575758187806</v>
      </c>
      <c r="G28" s="6">
        <v>0.33616017024765038</v>
      </c>
      <c r="H28" s="6">
        <v>0.10257383449790911</v>
      </c>
      <c r="I28" s="6">
        <v>0.29697336635202554</v>
      </c>
      <c r="J28" s="6">
        <v>0.29697336635202554</v>
      </c>
      <c r="K28" s="6">
        <v>0.29697336635202554</v>
      </c>
      <c r="L28" s="6">
        <v>0.24260759185145894</v>
      </c>
      <c r="M28" s="6">
        <v>139.11668978098936</v>
      </c>
      <c r="N28" s="6">
        <v>0.37432844733009402</v>
      </c>
      <c r="O28" s="6">
        <v>9.4053226571568244E-3</v>
      </c>
      <c r="P28" s="6" t="s">
        <v>415</v>
      </c>
      <c r="Q28" s="6" t="s">
        <v>415</v>
      </c>
      <c r="R28" s="6">
        <v>0.16171670304921346</v>
      </c>
      <c r="S28" s="6">
        <v>4.0154227157431137</v>
      </c>
      <c r="T28" s="6">
        <v>7.4471642780842381E-2</v>
      </c>
      <c r="U28" s="6">
        <v>1.0507392178272519E-2</v>
      </c>
      <c r="V28" s="6">
        <v>1.8347191478077973</v>
      </c>
      <c r="W28" s="6">
        <v>0.35917892003524554</v>
      </c>
      <c r="X28" s="6">
        <v>9.7137393541097336E-3</v>
      </c>
      <c r="Y28" s="6">
        <v>1.1466372219758457E-2</v>
      </c>
      <c r="Z28" s="6">
        <v>8.3059200106009642E-3</v>
      </c>
      <c r="AA28" s="6">
        <v>1.0154964195432549E-2</v>
      </c>
      <c r="AB28" s="6">
        <v>3.9640995779901704E-2</v>
      </c>
      <c r="AC28" s="6" t="s">
        <v>415</v>
      </c>
      <c r="AD28" s="6" t="s">
        <v>415</v>
      </c>
      <c r="AE28" s="60"/>
      <c r="AF28" s="26">
        <v>33024.483503743882</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91.438263996645091</v>
      </c>
      <c r="F29" s="6">
        <v>9.288050889067593</v>
      </c>
      <c r="G29" s="6">
        <v>1.5764804197105626</v>
      </c>
      <c r="H29" s="6">
        <v>1.9500949509520967E-2</v>
      </c>
      <c r="I29" s="6">
        <v>4.1409341088075298</v>
      </c>
      <c r="J29" s="6">
        <v>4.1409341088075298</v>
      </c>
      <c r="K29" s="6">
        <v>4.1409341088075298</v>
      </c>
      <c r="L29" s="6">
        <v>1.2127933510917241</v>
      </c>
      <c r="M29" s="6">
        <v>23.320540699486386</v>
      </c>
      <c r="N29" s="6">
        <v>0.85668423440797126</v>
      </c>
      <c r="O29" s="6">
        <v>2.0892722320531139E-2</v>
      </c>
      <c r="P29" s="6" t="s">
        <v>415</v>
      </c>
      <c r="Q29" s="6" t="s">
        <v>415</v>
      </c>
      <c r="R29" s="6">
        <v>0.366594187550217</v>
      </c>
      <c r="S29" s="6">
        <v>9.1229358090025929</v>
      </c>
      <c r="T29" s="6">
        <v>0.1662136486365115</v>
      </c>
      <c r="U29" s="6">
        <v>2.2246397117515866E-2</v>
      </c>
      <c r="V29" s="6">
        <v>3.6027231943307063</v>
      </c>
      <c r="W29" s="6">
        <v>0.38867580854789247</v>
      </c>
      <c r="X29" s="6">
        <v>5.5901159096236417E-3</v>
      </c>
      <c r="Y29" s="6">
        <v>3.3851257452720926E-2</v>
      </c>
      <c r="Z29" s="6">
        <v>3.7826450988453303E-2</v>
      </c>
      <c r="AA29" s="6">
        <v>8.6957358594145547E-3</v>
      </c>
      <c r="AB29" s="6">
        <v>8.5963560210212425E-2</v>
      </c>
      <c r="AC29" s="6" t="s">
        <v>415</v>
      </c>
      <c r="AD29" s="6" t="s">
        <v>415</v>
      </c>
      <c r="AE29" s="60"/>
      <c r="AF29" s="26">
        <v>68724.778756094034</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1.5892639586378552</v>
      </c>
      <c r="F30" s="6">
        <v>18.804470821533009</v>
      </c>
      <c r="G30" s="6">
        <v>5.6124228193960402E-2</v>
      </c>
      <c r="H30" s="6">
        <v>8.2895378832856057E-3</v>
      </c>
      <c r="I30" s="6">
        <v>0.25658759469528003</v>
      </c>
      <c r="J30" s="6">
        <v>0.25658759469528003</v>
      </c>
      <c r="K30" s="6">
        <v>0.25658759469528003</v>
      </c>
      <c r="L30" s="6">
        <v>1.4514301238815296E-2</v>
      </c>
      <c r="M30" s="6">
        <v>97.902496958002345</v>
      </c>
      <c r="N30" s="6">
        <v>9.3925943002491838E-2</v>
      </c>
      <c r="O30" s="6">
        <v>2.0904931207631158E-3</v>
      </c>
      <c r="P30" s="6" t="s">
        <v>415</v>
      </c>
      <c r="Q30" s="6" t="s">
        <v>415</v>
      </c>
      <c r="R30" s="6">
        <v>3.3003207753002882E-2</v>
      </c>
      <c r="S30" s="6">
        <v>0.81631258595260603</v>
      </c>
      <c r="T30" s="6">
        <v>1.4688356299798675E-2</v>
      </c>
      <c r="U30" s="6">
        <v>2.0235030702465597E-3</v>
      </c>
      <c r="V30" s="6">
        <v>0.34859654867844952</v>
      </c>
      <c r="W30" s="6">
        <v>0.13764984145497167</v>
      </c>
      <c r="X30" s="6">
        <v>2.4995779356892433E-3</v>
      </c>
      <c r="Y30" s="6">
        <v>3.770213319207428E-3</v>
      </c>
      <c r="Z30" s="6">
        <v>1.7772690352765314E-3</v>
      </c>
      <c r="AA30" s="6">
        <v>4.3004597943944369E-3</v>
      </c>
      <c r="AB30" s="6">
        <v>1.2347520084567638E-2</v>
      </c>
      <c r="AC30" s="6" t="s">
        <v>415</v>
      </c>
      <c r="AD30" s="6" t="s">
        <v>415</v>
      </c>
      <c r="AE30" s="60"/>
      <c r="AF30" s="26">
        <v>7673.6450116022406</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19.912498855752812</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0.85570462977326534</v>
      </c>
      <c r="J32" s="6">
        <v>1.6379638960782192</v>
      </c>
      <c r="K32" s="6">
        <v>2.1027230896275353</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0.41846263486913698</v>
      </c>
      <c r="J33" s="6">
        <v>0.77032639341455633</v>
      </c>
      <c r="K33" s="6">
        <v>1.5406527868291127</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5.4599999999999996E-2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47.121789230155876</v>
      </c>
      <c r="F36" s="6">
        <v>1.8705000000000001</v>
      </c>
      <c r="G36" s="6">
        <v>30.350000000000005</v>
      </c>
      <c r="H36" s="6" t="s">
        <v>415</v>
      </c>
      <c r="I36" s="6">
        <v>2.3589999999999995</v>
      </c>
      <c r="J36" s="6">
        <v>2.5945</v>
      </c>
      <c r="K36" s="6">
        <v>2.5945</v>
      </c>
      <c r="L36" s="6">
        <v>0.78451499999999996</v>
      </c>
      <c r="M36" s="6">
        <v>5.032</v>
      </c>
      <c r="N36" s="6">
        <v>0.10514999999999999</v>
      </c>
      <c r="O36" s="6">
        <v>1.0149999999999999E-2</v>
      </c>
      <c r="P36" s="6">
        <v>1.7049999999999999E-2</v>
      </c>
      <c r="Q36" s="6">
        <v>0.24160000000000004</v>
      </c>
      <c r="R36" s="6">
        <v>0.25845000000000001</v>
      </c>
      <c r="S36" s="6">
        <v>0.72235000000000005</v>
      </c>
      <c r="T36" s="6">
        <v>11.065</v>
      </c>
      <c r="U36" s="6">
        <v>0.10485</v>
      </c>
      <c r="V36" s="6">
        <v>0.81599999999999995</v>
      </c>
      <c r="W36" s="6">
        <v>0.20230000000000001</v>
      </c>
      <c r="X36" s="6" t="s">
        <v>415</v>
      </c>
      <c r="Y36" s="6" t="s">
        <v>415</v>
      </c>
      <c r="Z36" s="6" t="s">
        <v>415</v>
      </c>
      <c r="AA36" s="6" t="s">
        <v>415</v>
      </c>
      <c r="AB36" s="6" t="s">
        <v>415</v>
      </c>
      <c r="AC36" s="6">
        <v>7.4499999999999997E-2</v>
      </c>
      <c r="AD36" s="6">
        <v>0.20405999999999996</v>
      </c>
      <c r="AE36" s="60"/>
      <c r="AF36" s="26">
        <v>27633.3</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2.7305999999999997E-3</v>
      </c>
      <c r="F37" s="6">
        <v>8.4869999999999998E-4</v>
      </c>
      <c r="G37" s="6" t="s">
        <v>416</v>
      </c>
      <c r="H37" s="6" t="s">
        <v>415</v>
      </c>
      <c r="I37" s="6">
        <v>2.8782E-5</v>
      </c>
      <c r="J37" s="6">
        <v>2.8782E-5</v>
      </c>
      <c r="K37" s="6">
        <v>2.8782E-5</v>
      </c>
      <c r="L37" s="6">
        <v>1.1512800000000002E-6</v>
      </c>
      <c r="M37" s="6">
        <v>1.0700999999999998E-3</v>
      </c>
      <c r="N37" s="6">
        <v>4.059E-7</v>
      </c>
      <c r="O37" s="6">
        <v>3.3209999999999998E-8</v>
      </c>
      <c r="P37" s="6">
        <v>1.9925999999999999E-5</v>
      </c>
      <c r="Q37" s="6">
        <v>3.6900000000000002E-6</v>
      </c>
      <c r="R37" s="6">
        <v>4.7969999999999993E-7</v>
      </c>
      <c r="S37" s="6">
        <v>9.5940000000000011E-8</v>
      </c>
      <c r="T37" s="6">
        <v>4.7969999999999993E-7</v>
      </c>
      <c r="U37" s="6">
        <v>2.1402000000000003E-6</v>
      </c>
      <c r="V37" s="6">
        <v>2.6937E-5</v>
      </c>
      <c r="W37" s="6">
        <v>1.9188E-5</v>
      </c>
      <c r="X37" s="6">
        <v>2.6567999999999997E-8</v>
      </c>
      <c r="Y37" s="6">
        <v>1.0701E-7</v>
      </c>
      <c r="Z37" s="6">
        <v>4.0590000000000001E-8</v>
      </c>
      <c r="AA37" s="6">
        <v>3.9851999999999998E-8</v>
      </c>
      <c r="AB37" s="6">
        <v>2.1402000000000001E-7</v>
      </c>
      <c r="AC37" s="6" t="s">
        <v>418</v>
      </c>
      <c r="AD37" s="6" t="s">
        <v>418</v>
      </c>
      <c r="AE37" s="60"/>
      <c r="AF37" s="26" t="s">
        <v>416</v>
      </c>
      <c r="AG37" s="26" t="s">
        <v>416</v>
      </c>
      <c r="AH37" s="26">
        <v>36.9</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4.1520509640000007</v>
      </c>
      <c r="F39" s="6">
        <v>0.186726432</v>
      </c>
      <c r="G39" s="6">
        <v>1.9667469392569328</v>
      </c>
      <c r="H39" s="6" t="s">
        <v>445</v>
      </c>
      <c r="I39" s="6">
        <v>0.14554439</v>
      </c>
      <c r="J39" s="6">
        <v>0.15775296199999997</v>
      </c>
      <c r="K39" s="6">
        <v>0.15775296199999997</v>
      </c>
      <c r="L39" s="6">
        <v>8.1297880719999993E-2</v>
      </c>
      <c r="M39" s="6">
        <v>0.56147142399999994</v>
      </c>
      <c r="N39" s="6">
        <v>2.7135773299999999E-2</v>
      </c>
      <c r="O39" s="6">
        <v>8.1395072699999987E-3</v>
      </c>
      <c r="P39" s="6">
        <v>5.7015939999999999E-3</v>
      </c>
      <c r="Q39" s="6">
        <v>5.7024366E-2</v>
      </c>
      <c r="R39" s="6">
        <v>8.1456819E-3</v>
      </c>
      <c r="S39" s="6">
        <v>2.7131486780000002E-2</v>
      </c>
      <c r="T39" s="6">
        <v>5.4326658999999996E-3</v>
      </c>
      <c r="U39" s="6">
        <v>2.8516265400000001E-2</v>
      </c>
      <c r="V39" s="6">
        <v>0.48871539899999999</v>
      </c>
      <c r="W39" s="6">
        <v>3.5534563999999998E-2</v>
      </c>
      <c r="X39" s="6">
        <v>2.6141068000000002E-5</v>
      </c>
      <c r="Y39" s="6">
        <v>2.0495607E-4</v>
      </c>
      <c r="Z39" s="6">
        <v>2.3621965999999999E-5</v>
      </c>
      <c r="AA39" s="6">
        <v>2.0898744000000001E-5</v>
      </c>
      <c r="AB39" s="6">
        <v>2.75617848E-4</v>
      </c>
      <c r="AC39" s="6">
        <v>2.9843176E-3</v>
      </c>
      <c r="AD39" s="6">
        <v>1.7634603999999999E-6</v>
      </c>
      <c r="AE39" s="60"/>
      <c r="AF39" s="26">
        <v>13565.08</v>
      </c>
      <c r="AG39" s="26" t="s">
        <v>416</v>
      </c>
      <c r="AH39" s="26">
        <v>510.3</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7.2065771990682164</v>
      </c>
      <c r="F41" s="6">
        <v>17.973379409164885</v>
      </c>
      <c r="G41" s="6">
        <v>16.031787231365076</v>
      </c>
      <c r="H41" s="6">
        <v>2.1211304067814094</v>
      </c>
      <c r="I41" s="6">
        <v>23.451618962964485</v>
      </c>
      <c r="J41" s="6">
        <v>24.040583251275088</v>
      </c>
      <c r="K41" s="6">
        <v>25.238066131896279</v>
      </c>
      <c r="L41" s="6">
        <v>1.9392345450146351</v>
      </c>
      <c r="M41" s="6">
        <v>127.08768730620004</v>
      </c>
      <c r="N41" s="6">
        <v>0.8857261551700002</v>
      </c>
      <c r="O41" s="6">
        <v>0.38326718893500011</v>
      </c>
      <c r="P41" s="6">
        <v>3.3440344000000004E-2</v>
      </c>
      <c r="Q41" s="6">
        <v>7.5779985200000021E-3</v>
      </c>
      <c r="R41" s="6">
        <v>0.70597733981200017</v>
      </c>
      <c r="S41" s="6">
        <v>0.20630731682120007</v>
      </c>
      <c r="T41" s="6">
        <v>6.8208296437000021E-2</v>
      </c>
      <c r="U41" s="6">
        <v>1.5618438220000006E-2</v>
      </c>
      <c r="V41" s="6">
        <v>15.249301837250005</v>
      </c>
      <c r="W41" s="6">
        <v>24.624208685609187</v>
      </c>
      <c r="X41" s="6">
        <v>3.7260243432720017</v>
      </c>
      <c r="Y41" s="6">
        <v>3.497507914108001</v>
      </c>
      <c r="Z41" s="6">
        <v>1.3330347819080002</v>
      </c>
      <c r="AA41" s="6">
        <v>2.1814168253080002</v>
      </c>
      <c r="AB41" s="6">
        <v>10.737983864596002</v>
      </c>
      <c r="AC41" s="6">
        <v>0.14739798816000008</v>
      </c>
      <c r="AD41" s="6">
        <v>0.12048368988938445</v>
      </c>
      <c r="AE41" s="60"/>
      <c r="AF41" s="26">
        <v>110582.26</v>
      </c>
      <c r="AG41" s="26">
        <v>698.36800000000005</v>
      </c>
      <c r="AH41" s="26">
        <v>218.7</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0.56998663189999998</v>
      </c>
      <c r="F43" s="6">
        <v>4.9658264699999996E-2</v>
      </c>
      <c r="G43" s="6">
        <v>0.48846862602499341</v>
      </c>
      <c r="H43" s="6">
        <v>4.8099999999999998E-4</v>
      </c>
      <c r="I43" s="6">
        <v>4.8868870100000003E-2</v>
      </c>
      <c r="J43" s="6">
        <v>5.2842978799999996E-2</v>
      </c>
      <c r="K43" s="6">
        <v>5.47875788E-2</v>
      </c>
      <c r="L43" s="6">
        <v>1.2672160856E-2</v>
      </c>
      <c r="M43" s="6">
        <v>0.3234298229</v>
      </c>
      <c r="N43" s="6">
        <v>3.9282886000000003E-2</v>
      </c>
      <c r="O43" s="6">
        <v>1.6802457999999998E-3</v>
      </c>
      <c r="P43" s="6">
        <v>2.7889372000000005E-3</v>
      </c>
      <c r="Q43" s="6">
        <v>8.3039105999999988E-3</v>
      </c>
      <c r="R43" s="6">
        <v>4.9084057999999996E-3</v>
      </c>
      <c r="S43" s="6">
        <v>8.1606860000000003E-3</v>
      </c>
      <c r="T43" s="6">
        <v>4.1581372000000002E-3</v>
      </c>
      <c r="U43" s="6">
        <v>4.1042602999999999E-3</v>
      </c>
      <c r="V43" s="6">
        <v>0.12169234799999999</v>
      </c>
      <c r="W43" s="6">
        <v>5.95376918E-2</v>
      </c>
      <c r="X43" s="6">
        <v>1.21816762517E-2</v>
      </c>
      <c r="Y43" s="6">
        <v>1.5830585145000003E-2</v>
      </c>
      <c r="Z43" s="6">
        <v>6.3436913830999999E-3</v>
      </c>
      <c r="AA43" s="6">
        <v>4.9533865144999996E-3</v>
      </c>
      <c r="AB43" s="6">
        <v>3.9309339294300007E-2</v>
      </c>
      <c r="AC43" s="6">
        <v>2.2917600000000002E-4</v>
      </c>
      <c r="AD43" s="6">
        <v>4.5016780000000006E-2</v>
      </c>
      <c r="AE43" s="60"/>
      <c r="AF43" s="26">
        <v>1724.3429999999998</v>
      </c>
      <c r="AG43" s="26">
        <v>264.8</v>
      </c>
      <c r="AH43" s="26" t="s">
        <v>416</v>
      </c>
      <c r="AI43" s="26">
        <v>13</v>
      </c>
      <c r="AJ43" s="26" t="s">
        <v>416</v>
      </c>
      <c r="AK43" s="26"/>
      <c r="AL43" s="49" t="s">
        <v>49</v>
      </c>
    </row>
    <row r="44" spans="1:38" s="2" customFormat="1" ht="26.25" customHeight="1" thickBot="1" x14ac:dyDescent="0.45">
      <c r="A44" s="70" t="s">
        <v>70</v>
      </c>
      <c r="B44" s="70" t="s">
        <v>111</v>
      </c>
      <c r="C44" s="71" t="s">
        <v>112</v>
      </c>
      <c r="D44" s="72"/>
      <c r="E44" s="6">
        <v>25.978042299999998</v>
      </c>
      <c r="F44" s="6">
        <v>8.6769788000000005</v>
      </c>
      <c r="G44" s="6">
        <v>0.53753000000000006</v>
      </c>
      <c r="H44" s="6">
        <v>6.1466999999999997E-3</v>
      </c>
      <c r="I44" s="6">
        <v>1.5248352000000001</v>
      </c>
      <c r="J44" s="6">
        <v>1.5248352000000001</v>
      </c>
      <c r="K44" s="6">
        <v>1.5248352000000001</v>
      </c>
      <c r="L44" s="6">
        <v>0.83460789999999996</v>
      </c>
      <c r="M44" s="6">
        <v>42.649640599999998</v>
      </c>
      <c r="N44" s="6">
        <v>1.4938E-3</v>
      </c>
      <c r="O44" s="6">
        <v>7.9589999999999995E-6</v>
      </c>
      <c r="P44" s="6" t="s">
        <v>415</v>
      </c>
      <c r="Q44" s="6" t="s">
        <v>418</v>
      </c>
      <c r="R44" s="6">
        <v>3.9795000000000001E-5</v>
      </c>
      <c r="S44" s="6">
        <v>1.3530299999999999E-3</v>
      </c>
      <c r="T44" s="6">
        <v>5.5712999999999993E-5</v>
      </c>
      <c r="U44" s="6">
        <v>7.9589999999999995E-6</v>
      </c>
      <c r="V44" s="6">
        <v>7.9589999999999999E-4</v>
      </c>
      <c r="W44" s="6" t="s">
        <v>418</v>
      </c>
      <c r="X44" s="6">
        <v>2.4366999999999999E-5</v>
      </c>
      <c r="Y44" s="6">
        <v>3.9304999999999997E-5</v>
      </c>
      <c r="Z44" s="6" t="s">
        <v>418</v>
      </c>
      <c r="AA44" s="6" t="s">
        <v>418</v>
      </c>
      <c r="AB44" s="6" t="s">
        <v>418</v>
      </c>
      <c r="AC44" s="6" t="s">
        <v>418</v>
      </c>
      <c r="AD44" s="6" t="s">
        <v>418</v>
      </c>
      <c r="AE44" s="60"/>
      <c r="AF44" s="26">
        <v>34026.684999999998</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13.76638</v>
      </c>
      <c r="G48" s="6" t="s">
        <v>418</v>
      </c>
      <c r="H48" s="6" t="s">
        <v>418</v>
      </c>
      <c r="I48" s="6">
        <v>0.41796719999999993</v>
      </c>
      <c r="J48" s="6">
        <v>2.786448</v>
      </c>
      <c r="K48" s="6">
        <v>5.9377879999999994</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66.343999999999994</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3.4200000000000001E-2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171</v>
      </c>
      <c r="AL51" s="49" t="s">
        <v>130</v>
      </c>
    </row>
    <row r="52" spans="1:38" s="2" customFormat="1" ht="26.25" customHeight="1" thickBot="1" x14ac:dyDescent="0.25">
      <c r="A52" s="70" t="s">
        <v>119</v>
      </c>
      <c r="B52" s="74" t="s">
        <v>131</v>
      </c>
      <c r="C52" s="76" t="s">
        <v>391</v>
      </c>
      <c r="D52" s="73"/>
      <c r="E52" s="6" t="s">
        <v>446</v>
      </c>
      <c r="F52" s="6" t="s">
        <v>446</v>
      </c>
      <c r="G52" s="6" t="s">
        <v>446</v>
      </c>
      <c r="H52" s="6">
        <v>2.1001200000000001E-2</v>
      </c>
      <c r="I52" s="6" t="s">
        <v>446</v>
      </c>
      <c r="J52" s="6" t="s">
        <v>446</v>
      </c>
      <c r="K52" s="6" t="s">
        <v>446</v>
      </c>
      <c r="L52" s="6" t="s">
        <v>418</v>
      </c>
      <c r="M52" s="6">
        <v>1.71828</v>
      </c>
      <c r="N52" s="6">
        <v>9.7369200000000003E-2</v>
      </c>
      <c r="O52" s="6" t="s">
        <v>417</v>
      </c>
      <c r="P52" s="6" t="s">
        <v>417</v>
      </c>
      <c r="Q52" s="6">
        <v>9.7369200000000003E-2</v>
      </c>
      <c r="R52" s="6">
        <v>9.7369200000000003E-2</v>
      </c>
      <c r="S52" s="6">
        <v>9.7369200000000003E-2</v>
      </c>
      <c r="T52" s="6">
        <v>9.7369200000000003E-2</v>
      </c>
      <c r="U52" s="6">
        <v>9.7369200000000003E-2</v>
      </c>
      <c r="V52" s="6">
        <v>9.7369200000000003E-2</v>
      </c>
      <c r="W52" s="6">
        <v>0.1088244</v>
      </c>
      <c r="X52" s="6" t="s">
        <v>418</v>
      </c>
      <c r="Y52" s="6" t="s">
        <v>418</v>
      </c>
      <c r="Z52" s="6" t="s">
        <v>418</v>
      </c>
      <c r="AA52" s="6" t="s">
        <v>418</v>
      </c>
      <c r="AB52" s="6" t="s">
        <v>418</v>
      </c>
      <c r="AC52" s="6" t="s">
        <v>418</v>
      </c>
      <c r="AD52" s="6" t="s">
        <v>418</v>
      </c>
      <c r="AE52" s="60"/>
      <c r="AF52" s="26"/>
      <c r="AG52" s="26"/>
      <c r="AH52" s="26"/>
      <c r="AI52" s="26"/>
      <c r="AJ52" s="26"/>
      <c r="AK52" s="26">
        <v>19.091999999999999</v>
      </c>
      <c r="AL52" s="49" t="s">
        <v>132</v>
      </c>
    </row>
    <row r="53" spans="1:38" s="2" customFormat="1" ht="26.25" customHeight="1" thickBot="1" x14ac:dyDescent="0.45">
      <c r="A53" s="70" t="s">
        <v>119</v>
      </c>
      <c r="B53" s="74" t="s">
        <v>133</v>
      </c>
      <c r="C53" s="76" t="s">
        <v>134</v>
      </c>
      <c r="D53" s="73"/>
      <c r="E53" s="6" t="s">
        <v>418</v>
      </c>
      <c r="F53" s="6">
        <v>6.4219999999999997</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3.2109999999999999</v>
      </c>
      <c r="AL53" s="49" t="s">
        <v>422</v>
      </c>
    </row>
    <row r="54" spans="1:38" s="2" customFormat="1" ht="37.5" customHeight="1" thickBot="1" x14ac:dyDescent="0.45">
      <c r="A54" s="70" t="s">
        <v>119</v>
      </c>
      <c r="B54" s="74" t="s">
        <v>135</v>
      </c>
      <c r="C54" s="76" t="s">
        <v>136</v>
      </c>
      <c r="D54" s="73"/>
      <c r="E54" s="6" t="s">
        <v>418</v>
      </c>
      <c r="F54" s="6">
        <v>3.5000000000000005E-3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35</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0.23971932974485349</v>
      </c>
      <c r="J57" s="6">
        <v>0.43149479354073628</v>
      </c>
      <c r="K57" s="6">
        <v>0.47943865948970699</v>
      </c>
      <c r="L57" s="6">
        <v>7.1915798923456046E-3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12130.782999999999</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1.4332795960800001E-2</v>
      </c>
      <c r="J58" s="6">
        <v>9.5551973072000002E-2</v>
      </c>
      <c r="K58" s="6">
        <v>0.191103946144</v>
      </c>
      <c r="L58" s="6">
        <v>6.5930861419680013E-5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477.75986535999999</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4.0778880000000003E-2</v>
      </c>
      <c r="J59" s="6">
        <v>4.5876240000000006E-2</v>
      </c>
      <c r="K59" s="6">
        <v>5.0973599999999994E-2</v>
      </c>
      <c r="L59" s="6">
        <v>2.5282905599999998E-5</v>
      </c>
      <c r="M59" s="6" t="s">
        <v>417</v>
      </c>
      <c r="N59" s="6">
        <v>0.28885040000000001</v>
      </c>
      <c r="O59" s="6">
        <v>2.2088560000000004E-2</v>
      </c>
      <c r="P59" s="6">
        <v>5.09736E-4</v>
      </c>
      <c r="Q59" s="6">
        <v>3.2283280000000004E-2</v>
      </c>
      <c r="R59" s="6">
        <v>3.9079760000000005E-2</v>
      </c>
      <c r="S59" s="6">
        <v>1.1893839999999999E-3</v>
      </c>
      <c r="T59" s="6">
        <v>8.3256880000000005E-2</v>
      </c>
      <c r="U59" s="6">
        <v>0.13592960000000001</v>
      </c>
      <c r="V59" s="6">
        <v>6.2867439999999997E-2</v>
      </c>
      <c r="W59" s="6" t="s">
        <v>417</v>
      </c>
      <c r="X59" s="6" t="s">
        <v>417</v>
      </c>
      <c r="Y59" s="6" t="s">
        <v>417</v>
      </c>
      <c r="Z59" s="6" t="s">
        <v>417</v>
      </c>
      <c r="AA59" s="6" t="s">
        <v>417</v>
      </c>
      <c r="AB59" s="6" t="s">
        <v>417</v>
      </c>
      <c r="AC59" s="6" t="s">
        <v>417</v>
      </c>
      <c r="AD59" s="6" t="s">
        <v>417</v>
      </c>
      <c r="AE59" s="60"/>
      <c r="AF59" s="26"/>
      <c r="AG59" s="26"/>
      <c r="AH59" s="26"/>
      <c r="AI59" s="26"/>
      <c r="AJ59" s="26"/>
      <c r="AK59" s="26">
        <v>169912</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0.18038020000000021</v>
      </c>
      <c r="J60" s="6">
        <v>1.8038020000000019</v>
      </c>
      <c r="K60" s="6">
        <v>3.6797560800000038</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36.076040000000035</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3.6166391961256541</v>
      </c>
      <c r="J61" s="6">
        <v>36.166391961256544</v>
      </c>
      <c r="K61" s="6">
        <v>121.05218892942408</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6.8700999999999998E-2</v>
      </c>
      <c r="F64" s="6">
        <v>6.1830900000000005E-3</v>
      </c>
      <c r="G64" s="6" t="s">
        <v>418</v>
      </c>
      <c r="H64" s="6">
        <v>3.4350500000000003E-3</v>
      </c>
      <c r="I64" s="6" t="s">
        <v>418</v>
      </c>
      <c r="J64" s="6" t="s">
        <v>418</v>
      </c>
      <c r="K64" s="6" t="s">
        <v>418</v>
      </c>
      <c r="L64" s="6" t="s">
        <v>418</v>
      </c>
      <c r="M64" s="6">
        <v>4.1220600000000003E-4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68.700999999999993</v>
      </c>
      <c r="AL64" s="49" t="s">
        <v>159</v>
      </c>
    </row>
    <row r="65" spans="1:38" s="2" customFormat="1" ht="26.25" customHeight="1" thickBot="1" x14ac:dyDescent="0.45">
      <c r="A65" s="70" t="s">
        <v>53</v>
      </c>
      <c r="B65" s="74" t="s">
        <v>160</v>
      </c>
      <c r="C65" s="71" t="s">
        <v>161</v>
      </c>
      <c r="D65" s="72"/>
      <c r="E65" s="6">
        <v>0.47336500500000006</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298.65300000000002</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6.3278415510000005E-2</v>
      </c>
      <c r="G70" s="6">
        <v>1.0941471439213344</v>
      </c>
      <c r="H70" s="6" t="s">
        <v>415</v>
      </c>
      <c r="I70" s="6">
        <v>3.7021535000000003E-4</v>
      </c>
      <c r="J70" s="6">
        <v>7.4043070000000006E-3</v>
      </c>
      <c r="K70" s="6">
        <v>1.9576040730000001E-2</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515.06083799999999</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0.16659604</v>
      </c>
      <c r="F72" s="6">
        <v>5.8949368000000002E-2</v>
      </c>
      <c r="G72" s="6">
        <v>7.6890479999999997E-2</v>
      </c>
      <c r="H72" s="6" t="s">
        <v>415</v>
      </c>
      <c r="I72" s="6">
        <v>2.6911668000000003E-2</v>
      </c>
      <c r="J72" s="6">
        <v>3.0756192000000002E-2</v>
      </c>
      <c r="K72" s="6">
        <v>3.8445239999999999E-2</v>
      </c>
      <c r="L72" s="6">
        <v>9.6882004800000009E-5</v>
      </c>
      <c r="M72" s="6">
        <v>2.1785635999999999</v>
      </c>
      <c r="N72" s="6">
        <v>2.3067143999999998E-2</v>
      </c>
      <c r="O72" s="6">
        <v>1.9222620000000001E-3</v>
      </c>
      <c r="P72" s="6">
        <v>3.0756192000000002E-2</v>
      </c>
      <c r="Q72" s="6">
        <v>1.281508E-4</v>
      </c>
      <c r="R72" s="6">
        <v>1.6659603999999999E-3</v>
      </c>
      <c r="S72" s="6">
        <v>2.5630159999999999E-2</v>
      </c>
      <c r="T72" s="6">
        <v>6.4075399999999998E-3</v>
      </c>
      <c r="U72" s="6" t="s">
        <v>415</v>
      </c>
      <c r="V72" s="6">
        <v>3.4600715999999997E-2</v>
      </c>
      <c r="W72" s="6">
        <v>3.8445240000000003</v>
      </c>
      <c r="X72" s="6" t="s">
        <v>415</v>
      </c>
      <c r="Y72" s="6" t="s">
        <v>415</v>
      </c>
      <c r="Z72" s="6" t="s">
        <v>415</v>
      </c>
      <c r="AA72" s="6" t="s">
        <v>415</v>
      </c>
      <c r="AB72" s="6">
        <v>0.61512383999999998</v>
      </c>
      <c r="AC72" s="6" t="s">
        <v>415</v>
      </c>
      <c r="AD72" s="6">
        <v>3.20377</v>
      </c>
      <c r="AE72" s="60"/>
      <c r="AF72" s="26"/>
      <c r="AG72" s="26"/>
      <c r="AH72" s="26"/>
      <c r="AI72" s="26"/>
      <c r="AJ72" s="26"/>
      <c r="AK72" s="26">
        <v>1281.508</v>
      </c>
      <c r="AL72" s="49" t="s">
        <v>180</v>
      </c>
    </row>
    <row r="73" spans="1:38" s="2" customFormat="1" ht="26.25" customHeight="1" thickBot="1" x14ac:dyDescent="0.45">
      <c r="A73" s="70" t="s">
        <v>53</v>
      </c>
      <c r="B73" s="70" t="s">
        <v>181</v>
      </c>
      <c r="C73" s="71" t="s">
        <v>182</v>
      </c>
      <c r="D73" s="72"/>
      <c r="E73" s="6">
        <v>0.33878059345895523</v>
      </c>
      <c r="F73" s="6" t="s">
        <v>415</v>
      </c>
      <c r="G73" s="6">
        <v>1.1615334632878493</v>
      </c>
      <c r="H73" s="6" t="s">
        <v>415</v>
      </c>
      <c r="I73" s="6">
        <v>0.3757902381225392</v>
      </c>
      <c r="J73" s="6">
        <v>0.53236950400693051</v>
      </c>
      <c r="K73" s="6">
        <v>0.62631706353756533</v>
      </c>
      <c r="L73" s="6">
        <v>3.757902381225392E-2</v>
      </c>
      <c r="M73" s="6" t="s">
        <v>415</v>
      </c>
      <c r="N73" s="6" t="s">
        <v>415</v>
      </c>
      <c r="O73" s="6" t="s">
        <v>415</v>
      </c>
      <c r="P73" s="6" t="s">
        <v>415</v>
      </c>
      <c r="Q73" s="6" t="s">
        <v>415</v>
      </c>
      <c r="R73" s="6">
        <v>1.9211889791073824</v>
      </c>
      <c r="S73" s="6" t="s">
        <v>415</v>
      </c>
      <c r="T73" s="6">
        <v>5.5074084067744797</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0.163581</v>
      </c>
      <c r="F74" s="6" t="s">
        <v>415</v>
      </c>
      <c r="G74" s="6">
        <v>0.73611449999999989</v>
      </c>
      <c r="H74" s="6" t="s">
        <v>415</v>
      </c>
      <c r="I74" s="6">
        <v>9.8148599999999989E-2</v>
      </c>
      <c r="J74" s="6">
        <v>0.11450669999999999</v>
      </c>
      <c r="K74" s="6">
        <v>0.14722289999999999</v>
      </c>
      <c r="L74" s="6">
        <v>2.2574177999999997E-3</v>
      </c>
      <c r="M74" s="6">
        <v>21.429110999999995</v>
      </c>
      <c r="N74" s="6" t="s">
        <v>415</v>
      </c>
      <c r="O74" s="6" t="s">
        <v>415</v>
      </c>
      <c r="P74" s="6" t="s">
        <v>415</v>
      </c>
      <c r="Q74" s="6" t="s">
        <v>415</v>
      </c>
      <c r="R74" s="6" t="s">
        <v>415</v>
      </c>
      <c r="S74" s="6" t="s">
        <v>415</v>
      </c>
      <c r="T74" s="6" t="s">
        <v>415</v>
      </c>
      <c r="U74" s="6" t="s">
        <v>415</v>
      </c>
      <c r="V74" s="6" t="s">
        <v>415</v>
      </c>
      <c r="W74" s="6" t="s">
        <v>415</v>
      </c>
      <c r="X74" s="6">
        <v>1.4722289999999998</v>
      </c>
      <c r="Y74" s="6">
        <v>1.4722289999999998</v>
      </c>
      <c r="Z74" s="6">
        <v>1.4722289999999998</v>
      </c>
      <c r="AA74" s="6">
        <v>0.17993909999999999</v>
      </c>
      <c r="AB74" s="6">
        <v>4.5966260999999999</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t="s">
        <v>416</v>
      </c>
      <c r="H76" s="6" t="s">
        <v>416</v>
      </c>
      <c r="I76" s="6" t="s">
        <v>416</v>
      </c>
      <c r="J76" s="6" t="s">
        <v>416</v>
      </c>
      <c r="K76" s="6" t="s">
        <v>416</v>
      </c>
      <c r="L76" s="6" t="s">
        <v>416</v>
      </c>
      <c r="M76" s="6" t="s">
        <v>416</v>
      </c>
      <c r="N76" s="6" t="s">
        <v>416</v>
      </c>
      <c r="O76" s="6" t="s">
        <v>416</v>
      </c>
      <c r="P76" s="6" t="s">
        <v>416</v>
      </c>
      <c r="Q76" s="6" t="s">
        <v>416</v>
      </c>
      <c r="R76" s="6" t="s">
        <v>416</v>
      </c>
      <c r="S76" s="6" t="s">
        <v>416</v>
      </c>
      <c r="T76" s="6" t="s">
        <v>416</v>
      </c>
      <c r="U76" s="6" t="s">
        <v>416</v>
      </c>
      <c r="V76" s="6" t="s">
        <v>416</v>
      </c>
      <c r="W76" s="6" t="s">
        <v>416</v>
      </c>
      <c r="X76" s="6" t="s">
        <v>416</v>
      </c>
      <c r="Y76" s="6" t="s">
        <v>416</v>
      </c>
      <c r="Z76" s="6" t="s">
        <v>416</v>
      </c>
      <c r="AA76" s="6" t="s">
        <v>416</v>
      </c>
      <c r="AB76" s="6" t="s">
        <v>416</v>
      </c>
      <c r="AC76" s="6" t="s">
        <v>416</v>
      </c>
      <c r="AD76" s="6" t="s">
        <v>416</v>
      </c>
      <c r="AE76" s="60"/>
      <c r="AF76" s="26"/>
      <c r="AG76" s="26"/>
      <c r="AH76" s="26"/>
      <c r="AI76" s="26"/>
      <c r="AJ76" s="26"/>
      <c r="AK76" s="26" t="s">
        <v>416</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34.257979223500001</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10835989</v>
      </c>
      <c r="AL82" s="49" t="s">
        <v>218</v>
      </c>
    </row>
    <row r="83" spans="1:38" s="2" customFormat="1" ht="26.25" customHeight="1" thickBot="1" x14ac:dyDescent="0.45">
      <c r="A83" s="70" t="s">
        <v>53</v>
      </c>
      <c r="B83" s="81" t="s">
        <v>210</v>
      </c>
      <c r="C83" s="82" t="s">
        <v>211</v>
      </c>
      <c r="D83" s="72"/>
      <c r="E83" s="6" t="s">
        <v>415</v>
      </c>
      <c r="F83" s="6">
        <v>2.8190704800000002E-3</v>
      </c>
      <c r="G83" s="6" t="s">
        <v>415</v>
      </c>
      <c r="H83" s="6" t="s">
        <v>418</v>
      </c>
      <c r="I83" s="6">
        <v>7.0476761999999998E-2</v>
      </c>
      <c r="J83" s="6">
        <v>0.528575715</v>
      </c>
      <c r="K83" s="6">
        <v>2.4666866700000001</v>
      </c>
      <c r="L83" s="6">
        <v>4.0171754339999996E-3</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176191905</v>
      </c>
      <c r="AL83" s="49" t="s">
        <v>411</v>
      </c>
    </row>
    <row r="84" spans="1:38" s="2" customFormat="1" ht="26.25" customHeight="1" thickBot="1" x14ac:dyDescent="0.45">
      <c r="A84" s="70" t="s">
        <v>53</v>
      </c>
      <c r="B84" s="81" t="s">
        <v>212</v>
      </c>
      <c r="C84" s="82" t="s">
        <v>213</v>
      </c>
      <c r="D84" s="72"/>
      <c r="E84" s="6" t="s">
        <v>415</v>
      </c>
      <c r="F84" s="6">
        <v>5.2287726523168654E-2</v>
      </c>
      <c r="G84" s="6" t="s">
        <v>418</v>
      </c>
      <c r="H84" s="6" t="s">
        <v>418</v>
      </c>
      <c r="I84" s="6">
        <v>3.2177062475796089E-2</v>
      </c>
      <c r="J84" s="6">
        <v>0.16088531237898046</v>
      </c>
      <c r="K84" s="6">
        <v>0.64354124951592184</v>
      </c>
      <c r="L84" s="6">
        <v>4.183018121853492E-6</v>
      </c>
      <c r="M84" s="6">
        <v>3.821026169000786E-3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40221328.094745114</v>
      </c>
      <c r="AL84" s="49" t="s">
        <v>411</v>
      </c>
    </row>
    <row r="85" spans="1:38" s="2" customFormat="1" ht="26.25" customHeight="1" thickBot="1" x14ac:dyDescent="0.45">
      <c r="A85" s="70" t="s">
        <v>207</v>
      </c>
      <c r="B85" s="76" t="s">
        <v>214</v>
      </c>
      <c r="C85" s="82" t="s">
        <v>402</v>
      </c>
      <c r="D85" s="72"/>
      <c r="E85" s="6" t="s">
        <v>418</v>
      </c>
      <c r="F85" s="6">
        <v>31.177606922500001</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103292842.00000001</v>
      </c>
      <c r="AL85" s="49" t="s">
        <v>215</v>
      </c>
    </row>
    <row r="86" spans="1:38" s="2" customFormat="1" ht="26.25" customHeight="1" thickBot="1" x14ac:dyDescent="0.45">
      <c r="A86" s="70" t="s">
        <v>207</v>
      </c>
      <c r="B86" s="76" t="s">
        <v>216</v>
      </c>
      <c r="C86" s="80" t="s">
        <v>217</v>
      </c>
      <c r="D86" s="72"/>
      <c r="E86" s="6" t="s">
        <v>418</v>
      </c>
      <c r="F86" s="6">
        <v>5.1087358799999993</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11203955</v>
      </c>
      <c r="AL86" s="49" t="s">
        <v>218</v>
      </c>
    </row>
    <row r="87" spans="1:38" s="2" customFormat="1" ht="26.25" customHeight="1" thickBot="1" x14ac:dyDescent="0.45">
      <c r="A87" s="70" t="s">
        <v>207</v>
      </c>
      <c r="B87" s="76" t="s">
        <v>219</v>
      </c>
      <c r="C87" s="80" t="s">
        <v>220</v>
      </c>
      <c r="D87" s="72"/>
      <c r="E87" s="6" t="s">
        <v>418</v>
      </c>
      <c r="F87" s="6">
        <v>0.84136079000000008</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3946903</v>
      </c>
      <c r="AL87" s="49" t="s">
        <v>218</v>
      </c>
    </row>
    <row r="88" spans="1:38" s="2" customFormat="1" ht="26.25" customHeight="1" thickBot="1" x14ac:dyDescent="0.25">
      <c r="A88" s="70" t="s">
        <v>207</v>
      </c>
      <c r="B88" s="76" t="s">
        <v>221</v>
      </c>
      <c r="C88" s="80" t="s">
        <v>222</v>
      </c>
      <c r="D88" s="72"/>
      <c r="E88" s="6" t="s">
        <v>415</v>
      </c>
      <c r="F88" s="6">
        <v>6.7353279059131781</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0.10256438664160006</v>
      </c>
      <c r="Y88" s="6" t="s">
        <v>415</v>
      </c>
      <c r="Z88" s="6" t="s">
        <v>415</v>
      </c>
      <c r="AA88" s="6" t="s">
        <v>415</v>
      </c>
      <c r="AB88" s="6">
        <v>0.10256438664160006</v>
      </c>
      <c r="AC88" s="6" t="s">
        <v>415</v>
      </c>
      <c r="AD88" s="6" t="s">
        <v>415</v>
      </c>
      <c r="AE88" s="60"/>
      <c r="AF88" s="26" t="s">
        <v>418</v>
      </c>
      <c r="AG88" s="26" t="s">
        <v>418</v>
      </c>
      <c r="AH88" s="26" t="s">
        <v>418</v>
      </c>
      <c r="AI88" s="26" t="s">
        <v>418</v>
      </c>
      <c r="AJ88" s="26" t="s">
        <v>418</v>
      </c>
      <c r="AK88" s="26">
        <v>373331933.07957518</v>
      </c>
      <c r="AL88" s="49" t="s">
        <v>411</v>
      </c>
    </row>
    <row r="89" spans="1:38" s="2" customFormat="1" ht="26.25" customHeight="1" thickBot="1" x14ac:dyDescent="0.45">
      <c r="A89" s="70" t="s">
        <v>207</v>
      </c>
      <c r="B89" s="76" t="s">
        <v>223</v>
      </c>
      <c r="C89" s="80" t="s">
        <v>224</v>
      </c>
      <c r="D89" s="72"/>
      <c r="E89" s="6" t="s">
        <v>418</v>
      </c>
      <c r="F89" s="6">
        <v>4.9493739999999997</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9898748</v>
      </c>
      <c r="AL89" s="49" t="s">
        <v>411</v>
      </c>
    </row>
    <row r="90" spans="1:38" s="8" customFormat="1" ht="26.25" customHeight="1" thickBot="1" x14ac:dyDescent="0.45">
      <c r="A90" s="70" t="s">
        <v>207</v>
      </c>
      <c r="B90" s="76" t="s">
        <v>225</v>
      </c>
      <c r="C90" s="80" t="s">
        <v>226</v>
      </c>
      <c r="D90" s="72"/>
      <c r="E90" s="6" t="s">
        <v>418</v>
      </c>
      <c r="F90" s="6">
        <v>10.339936935730002</v>
      </c>
      <c r="G90" s="6" t="s">
        <v>418</v>
      </c>
      <c r="H90" s="6" t="s">
        <v>418</v>
      </c>
      <c r="I90" s="6">
        <v>0.51043799999999995</v>
      </c>
      <c r="J90" s="6">
        <v>0.76565700000000003</v>
      </c>
      <c r="K90" s="6">
        <v>0.93580300000000016</v>
      </c>
      <c r="L90" s="6" t="s">
        <v>418</v>
      </c>
      <c r="M90" s="6" t="s">
        <v>418</v>
      </c>
      <c r="N90" s="6" t="s">
        <v>418</v>
      </c>
      <c r="O90" s="6" t="s">
        <v>418</v>
      </c>
      <c r="P90" s="6" t="s">
        <v>418</v>
      </c>
      <c r="Q90" s="6" t="s">
        <v>418</v>
      </c>
      <c r="R90" s="6" t="s">
        <v>418</v>
      </c>
      <c r="S90" s="6" t="s">
        <v>418</v>
      </c>
      <c r="T90" s="6" t="s">
        <v>418</v>
      </c>
      <c r="U90" s="6" t="s">
        <v>418</v>
      </c>
      <c r="V90" s="6" t="s">
        <v>418</v>
      </c>
      <c r="W90" s="6" t="s">
        <v>418</v>
      </c>
      <c r="X90" s="6">
        <v>7.4183067000000002E-3</v>
      </c>
      <c r="Y90" s="6">
        <v>3.74447862E-3</v>
      </c>
      <c r="Z90" s="6">
        <v>3.74447862E-3</v>
      </c>
      <c r="AA90" s="6">
        <v>3.74447862E-3</v>
      </c>
      <c r="AB90" s="6">
        <v>1.865174256E-2</v>
      </c>
      <c r="AC90" s="6" t="s">
        <v>418</v>
      </c>
      <c r="AD90" s="6" t="s">
        <v>418</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0.27954538910400001</v>
      </c>
      <c r="F91" s="6">
        <v>1.4156026976352001</v>
      </c>
      <c r="G91" s="6">
        <v>2.9535599999999998E-4</v>
      </c>
      <c r="H91" s="6">
        <v>0.64444879921200005</v>
      </c>
      <c r="I91" s="6">
        <v>4.1928044962920001</v>
      </c>
      <c r="J91" s="6">
        <v>4.1928091887359997</v>
      </c>
      <c r="K91" s="6">
        <v>4.1928101579339998</v>
      </c>
      <c r="L91" s="6">
        <v>1.8867620233314002</v>
      </c>
      <c r="M91" s="6">
        <v>8.5571158571280019</v>
      </c>
      <c r="N91" s="6">
        <v>7.6675199999999999E-2</v>
      </c>
      <c r="O91" s="6">
        <v>0.83870462731200002</v>
      </c>
      <c r="P91" s="6">
        <v>5.5746E-6</v>
      </c>
      <c r="Q91" s="6">
        <v>1.3007399999999999E-4</v>
      </c>
      <c r="R91" s="6">
        <v>1.52568E-3</v>
      </c>
      <c r="S91" s="6">
        <v>0.88198308331200004</v>
      </c>
      <c r="T91" s="6">
        <v>0.42221394165600001</v>
      </c>
      <c r="U91" s="6" t="s">
        <v>415</v>
      </c>
      <c r="V91" s="6">
        <v>0.44470794165600003</v>
      </c>
      <c r="W91" s="6">
        <v>0.27951996110400001</v>
      </c>
      <c r="X91" s="6">
        <v>1.7237064268080002E-2</v>
      </c>
      <c r="Y91" s="6">
        <v>6.9879990276000004E-3</v>
      </c>
      <c r="Z91" s="6">
        <v>6.9879990276000004E-3</v>
      </c>
      <c r="AA91" s="6">
        <v>6.9879990276000004E-3</v>
      </c>
      <c r="AB91" s="6">
        <v>3.820106135088E-2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0.56539146188487421</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2559091.0310527799</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0.68586745700000007</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685867.45700000005</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25">
      <c r="A99" s="70" t="s">
        <v>242</v>
      </c>
      <c r="B99" s="70" t="s">
        <v>243</v>
      </c>
      <c r="C99" s="71" t="s">
        <v>406</v>
      </c>
      <c r="D99" s="84"/>
      <c r="E99" s="6">
        <v>3.1816466358695658E-2</v>
      </c>
      <c r="F99" s="6">
        <v>3.0908141549999999</v>
      </c>
      <c r="G99" s="6" t="s">
        <v>418</v>
      </c>
      <c r="H99" s="6">
        <v>4.0696816638690176</v>
      </c>
      <c r="I99" s="6">
        <v>7.0649149999999994E-2</v>
      </c>
      <c r="J99" s="6">
        <v>0.10855844999999999</v>
      </c>
      <c r="K99" s="6">
        <v>0.23779469999999997</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172.315</v>
      </c>
      <c r="AL99" s="49" t="s">
        <v>244</v>
      </c>
    </row>
    <row r="100" spans="1:38" s="2" customFormat="1" ht="26.25" customHeight="1" thickBot="1" x14ac:dyDescent="0.25">
      <c r="A100" s="70" t="s">
        <v>242</v>
      </c>
      <c r="B100" s="70" t="s">
        <v>245</v>
      </c>
      <c r="C100" s="71" t="s">
        <v>407</v>
      </c>
      <c r="D100" s="84"/>
      <c r="E100" s="6">
        <v>5.5574208E-2</v>
      </c>
      <c r="F100" s="6">
        <v>1.3901270640000001</v>
      </c>
      <c r="G100" s="6" t="s">
        <v>418</v>
      </c>
      <c r="H100" s="6">
        <v>3.2101200090652688</v>
      </c>
      <c r="I100" s="6">
        <v>6.9467760000000003E-2</v>
      </c>
      <c r="J100" s="6">
        <v>0.10420164000000001</v>
      </c>
      <c r="K100" s="6">
        <v>0.22769988000000002</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385.93200000000002</v>
      </c>
      <c r="AL100" s="49" t="s">
        <v>244</v>
      </c>
    </row>
    <row r="101" spans="1:38" s="2" customFormat="1" ht="26.25" customHeight="1" thickBot="1" x14ac:dyDescent="0.25">
      <c r="A101" s="70" t="s">
        <v>242</v>
      </c>
      <c r="B101" s="70" t="s">
        <v>246</v>
      </c>
      <c r="C101" s="71" t="s">
        <v>247</v>
      </c>
      <c r="D101" s="84"/>
      <c r="E101" s="6">
        <v>7.3017495999999987E-2</v>
      </c>
      <c r="F101" s="6">
        <v>1.5424946030000002</v>
      </c>
      <c r="G101" s="6" t="s">
        <v>418</v>
      </c>
      <c r="H101" s="6">
        <v>3.6207623302631688</v>
      </c>
      <c r="I101" s="6">
        <v>0.18254374000000001</v>
      </c>
      <c r="J101" s="6">
        <v>0.54763121999999997</v>
      </c>
      <c r="K101" s="6">
        <v>1.27780618</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9127.1869999999999</v>
      </c>
      <c r="AL101" s="49" t="s">
        <v>244</v>
      </c>
    </row>
    <row r="102" spans="1:38" s="2" customFormat="1" ht="26.25" customHeight="1" thickBot="1" x14ac:dyDescent="0.25">
      <c r="A102" s="70" t="s">
        <v>242</v>
      </c>
      <c r="B102" s="70" t="s">
        <v>248</v>
      </c>
      <c r="C102" s="71" t="s">
        <v>385</v>
      </c>
      <c r="D102" s="84"/>
      <c r="E102" s="6">
        <v>5.7516921600000003E-3</v>
      </c>
      <c r="F102" s="6">
        <v>0.68400598400000001</v>
      </c>
      <c r="G102" s="6" t="s">
        <v>418</v>
      </c>
      <c r="H102" s="6">
        <v>4.1628391650236178</v>
      </c>
      <c r="I102" s="6">
        <v>5.1721708917008653E-3</v>
      </c>
      <c r="J102" s="6">
        <v>0.11430076168775649</v>
      </c>
      <c r="K102" s="6">
        <v>0.76055550914215708</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933.78399999999999</v>
      </c>
      <c r="AL102" s="49" t="s">
        <v>244</v>
      </c>
    </row>
    <row r="103" spans="1:38" s="2" customFormat="1" ht="26.25" customHeight="1" thickBot="1" x14ac:dyDescent="0.25">
      <c r="A103" s="70" t="s">
        <v>242</v>
      </c>
      <c r="B103" s="70" t="s">
        <v>249</v>
      </c>
      <c r="C103" s="71" t="s">
        <v>250</v>
      </c>
      <c r="D103" s="84"/>
      <c r="E103" s="6">
        <v>6.6594000000000006E-5</v>
      </c>
      <c r="F103" s="6">
        <v>9.3302229999999986E-3</v>
      </c>
      <c r="G103" s="6" t="s">
        <v>418</v>
      </c>
      <c r="H103" s="6">
        <v>4.3386999999999992E-3</v>
      </c>
      <c r="I103" s="6">
        <v>4.4395999999999997E-4</v>
      </c>
      <c r="J103" s="6">
        <v>6.7602999999999999E-4</v>
      </c>
      <c r="K103" s="6">
        <v>1.4630499999999998E-3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1.0089999999999999</v>
      </c>
      <c r="AL103" s="49" t="s">
        <v>244</v>
      </c>
    </row>
    <row r="104" spans="1:38" s="2" customFormat="1" ht="26.25" customHeight="1" thickBot="1" x14ac:dyDescent="0.25">
      <c r="A104" s="70" t="s">
        <v>242</v>
      </c>
      <c r="B104" s="70" t="s">
        <v>251</v>
      </c>
      <c r="C104" s="71" t="s">
        <v>252</v>
      </c>
      <c r="D104" s="84"/>
      <c r="E104" s="6">
        <v>4.5332400000000002E-2</v>
      </c>
      <c r="F104" s="6">
        <v>3.5359272000000002</v>
      </c>
      <c r="G104" s="6" t="s">
        <v>418</v>
      </c>
      <c r="H104" s="6">
        <v>2.2666200000000005</v>
      </c>
      <c r="I104" s="6">
        <v>0.113331</v>
      </c>
      <c r="J104" s="6">
        <v>0.33999299999999999</v>
      </c>
      <c r="K104" s="6">
        <v>0.79331700000000016</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5666.55</v>
      </c>
      <c r="AL104" s="49" t="s">
        <v>244</v>
      </c>
    </row>
    <row r="105" spans="1:38" s="2" customFormat="1" ht="26.25" customHeight="1" thickBot="1" x14ac:dyDescent="0.25">
      <c r="A105" s="70" t="s">
        <v>242</v>
      </c>
      <c r="B105" s="70" t="s">
        <v>253</v>
      </c>
      <c r="C105" s="71" t="s">
        <v>254</v>
      </c>
      <c r="D105" s="84"/>
      <c r="E105" s="6">
        <v>5.7932219999999998E-3</v>
      </c>
      <c r="F105" s="6">
        <v>0.12321405000000001</v>
      </c>
      <c r="G105" s="6" t="s">
        <v>418</v>
      </c>
      <c r="H105" s="6">
        <v>0.20175399999999999</v>
      </c>
      <c r="I105" s="6">
        <v>4.0350800000000008E-3</v>
      </c>
      <c r="J105" s="6">
        <v>6.3408400000000004E-3</v>
      </c>
      <c r="K105" s="6">
        <v>1.3834559999999999E-2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28.821999999999999</v>
      </c>
      <c r="AL105" s="49" t="s">
        <v>244</v>
      </c>
    </row>
    <row r="106" spans="1:38" s="2" customFormat="1" ht="26.25" customHeight="1" thickBot="1" x14ac:dyDescent="0.25">
      <c r="A106" s="70" t="s">
        <v>242</v>
      </c>
      <c r="B106" s="70" t="s">
        <v>255</v>
      </c>
      <c r="C106" s="71" t="s">
        <v>256</v>
      </c>
      <c r="D106" s="84"/>
      <c r="E106" s="6">
        <v>1.7927189999999999E-2</v>
      </c>
      <c r="F106" s="6">
        <v>0.13110929999999998</v>
      </c>
      <c r="G106" s="6" t="s">
        <v>418</v>
      </c>
      <c r="H106" s="6">
        <v>0.62432999999999994</v>
      </c>
      <c r="I106" s="6">
        <v>8.9189999999999998E-3</v>
      </c>
      <c r="J106" s="6">
        <v>1.4270400000000001E-2</v>
      </c>
      <c r="K106" s="6">
        <v>3.03246E-2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89.19</v>
      </c>
      <c r="AL106" s="49" t="s">
        <v>244</v>
      </c>
    </row>
    <row r="107" spans="1:38" s="2" customFormat="1" ht="26.25" customHeight="1" thickBot="1" x14ac:dyDescent="0.25">
      <c r="A107" s="70" t="s">
        <v>242</v>
      </c>
      <c r="B107" s="70" t="s">
        <v>257</v>
      </c>
      <c r="C107" s="71" t="s">
        <v>378</v>
      </c>
      <c r="D107" s="84"/>
      <c r="E107" s="6">
        <v>3.8046577349999999E-2</v>
      </c>
      <c r="F107" s="6">
        <v>1.2555370525500003</v>
      </c>
      <c r="G107" s="6" t="s">
        <v>418</v>
      </c>
      <c r="H107" s="6">
        <v>2.3710197839127494</v>
      </c>
      <c r="I107" s="6">
        <v>2.2827946410000001E-2</v>
      </c>
      <c r="J107" s="6">
        <v>0.30437261879999999</v>
      </c>
      <c r="K107" s="6">
        <v>1.4457699393000001</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7609.3154700000005</v>
      </c>
      <c r="AL107" s="49" t="s">
        <v>244</v>
      </c>
    </row>
    <row r="108" spans="1:38" s="2" customFormat="1" ht="26.25" customHeight="1" thickBot="1" x14ac:dyDescent="0.25">
      <c r="A108" s="70" t="s">
        <v>242</v>
      </c>
      <c r="B108" s="70" t="s">
        <v>258</v>
      </c>
      <c r="C108" s="71" t="s">
        <v>379</v>
      </c>
      <c r="D108" s="84"/>
      <c r="E108" s="6">
        <v>4.1004160344000007E-2</v>
      </c>
      <c r="F108" s="6">
        <v>2.2142246585760001</v>
      </c>
      <c r="G108" s="6" t="s">
        <v>418</v>
      </c>
      <c r="H108" s="6">
        <v>2.4477220295717013</v>
      </c>
      <c r="I108" s="6">
        <v>4.1004160344000007E-2</v>
      </c>
      <c r="J108" s="6">
        <v>0.41004160344000001</v>
      </c>
      <c r="K108" s="6">
        <v>0.82008320688000003</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20502.080172000002</v>
      </c>
      <c r="AL108" s="49" t="s">
        <v>244</v>
      </c>
    </row>
    <row r="109" spans="1:38" s="2" customFormat="1" ht="26.25" customHeight="1" thickBot="1" x14ac:dyDescent="0.25">
      <c r="A109" s="70" t="s">
        <v>242</v>
      </c>
      <c r="B109" s="70" t="s">
        <v>259</v>
      </c>
      <c r="C109" s="71" t="s">
        <v>380</v>
      </c>
      <c r="D109" s="84"/>
      <c r="E109" s="6">
        <v>3.6662543366400005E-3</v>
      </c>
      <c r="F109" s="6">
        <v>0.22409979632712004</v>
      </c>
      <c r="G109" s="6" t="s">
        <v>418</v>
      </c>
      <c r="H109" s="6">
        <v>0.25663780356480004</v>
      </c>
      <c r="I109" s="6">
        <v>9.1656358416000016E-3</v>
      </c>
      <c r="J109" s="6">
        <v>5.0410997128800004E-2</v>
      </c>
      <c r="K109" s="6">
        <v>5.0410997128800004E-2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458.28179208000006</v>
      </c>
      <c r="AL109" s="49" t="s">
        <v>244</v>
      </c>
    </row>
    <row r="110" spans="1:38" s="2" customFormat="1" ht="26.25" customHeight="1" thickBot="1" x14ac:dyDescent="0.25">
      <c r="A110" s="70" t="s">
        <v>242</v>
      </c>
      <c r="B110" s="70" t="s">
        <v>260</v>
      </c>
      <c r="C110" s="71" t="s">
        <v>381</v>
      </c>
      <c r="D110" s="84"/>
      <c r="E110" s="6">
        <v>5.7888226368000011E-4</v>
      </c>
      <c r="F110" s="6">
        <v>7.0768356734879995E-2</v>
      </c>
      <c r="G110" s="6" t="s">
        <v>418</v>
      </c>
      <c r="H110" s="6">
        <v>6.5124254664E-2</v>
      </c>
      <c r="I110" s="6">
        <v>2.8944113184000003E-3</v>
      </c>
      <c r="J110" s="6">
        <v>2.0260879228800002E-2</v>
      </c>
      <c r="K110" s="6">
        <v>2.0260879228800002E-2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144.72056592000001</v>
      </c>
      <c r="AL110" s="49" t="s">
        <v>244</v>
      </c>
    </row>
    <row r="111" spans="1:38" s="2" customFormat="1" ht="26.25" customHeight="1" thickBot="1" x14ac:dyDescent="0.2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25">
      <c r="A112" s="70" t="s">
        <v>262</v>
      </c>
      <c r="B112" s="70" t="s">
        <v>263</v>
      </c>
      <c r="C112" s="71" t="s">
        <v>264</v>
      </c>
      <c r="D112" s="72"/>
      <c r="E112" s="6">
        <v>10.399999999999999</v>
      </c>
      <c r="F112" s="6" t="s">
        <v>418</v>
      </c>
      <c r="G112" s="6" t="s">
        <v>418</v>
      </c>
      <c r="H112" s="6">
        <v>18.148732544416976</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259999999.99999997</v>
      </c>
      <c r="AL112" s="49" t="s">
        <v>413</v>
      </c>
    </row>
    <row r="113" spans="1:38" s="2" customFormat="1" ht="26.25" customHeight="1" thickBot="1" x14ac:dyDescent="0.25">
      <c r="A113" s="70" t="s">
        <v>262</v>
      </c>
      <c r="B113" s="85" t="s">
        <v>265</v>
      </c>
      <c r="C113" s="86" t="s">
        <v>266</v>
      </c>
      <c r="D113" s="72"/>
      <c r="E113" s="6">
        <v>2.2042445973560389</v>
      </c>
      <c r="F113" s="6" t="s">
        <v>418</v>
      </c>
      <c r="G113" s="6" t="s">
        <v>418</v>
      </c>
      <c r="H113" s="6">
        <v>14.223731947135375</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55106114.933900975</v>
      </c>
      <c r="AL113" s="49" t="s">
        <v>430</v>
      </c>
    </row>
    <row r="114" spans="1:38" s="2" customFormat="1" ht="26.25" customHeight="1" thickBot="1" x14ac:dyDescent="0.25">
      <c r="A114" s="70" t="s">
        <v>262</v>
      </c>
      <c r="B114" s="85" t="s">
        <v>267</v>
      </c>
      <c r="C114" s="86" t="s">
        <v>386</v>
      </c>
      <c r="D114" s="72"/>
      <c r="E114" s="6">
        <v>2.1671977999999998E-2</v>
      </c>
      <c r="F114" s="6" t="s">
        <v>418</v>
      </c>
      <c r="G114" s="6" t="s">
        <v>418</v>
      </c>
      <c r="H114" s="6">
        <v>7.1517527400000003E-2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10835989</v>
      </c>
      <c r="AL114" s="49" t="s">
        <v>431</v>
      </c>
    </row>
    <row r="115" spans="1:38" s="2" customFormat="1" ht="26.25" customHeight="1" thickBot="1" x14ac:dyDescent="0.2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25">
      <c r="A116" s="70" t="s">
        <v>262</v>
      </c>
      <c r="B116" s="70" t="s">
        <v>270</v>
      </c>
      <c r="C116" s="76" t="s">
        <v>408</v>
      </c>
      <c r="D116" s="72"/>
      <c r="E116" s="6">
        <v>8.9955770930210104</v>
      </c>
      <c r="F116" s="6" t="s">
        <v>418</v>
      </c>
      <c r="G116" s="6" t="s">
        <v>418</v>
      </c>
      <c r="H116" s="6">
        <v>12.81225899115349</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224889427.32552528</v>
      </c>
      <c r="AL116" s="49" t="s">
        <v>432</v>
      </c>
    </row>
    <row r="117" spans="1:38" s="2" customFormat="1" ht="26.25" customHeight="1" thickBot="1" x14ac:dyDescent="0.2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2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25">
      <c r="A119" s="70" t="s">
        <v>262</v>
      </c>
      <c r="B119" s="70" t="s">
        <v>274</v>
      </c>
      <c r="C119" s="71" t="s">
        <v>275</v>
      </c>
      <c r="D119" s="72"/>
      <c r="E119" s="6" t="s">
        <v>418</v>
      </c>
      <c r="F119" s="6" t="s">
        <v>418</v>
      </c>
      <c r="G119" s="6" t="s">
        <v>418</v>
      </c>
      <c r="H119" s="6" t="s">
        <v>418</v>
      </c>
      <c r="I119" s="6">
        <v>0.23154000000000005</v>
      </c>
      <c r="J119" s="6">
        <v>6.0200400000000016</v>
      </c>
      <c r="K119" s="6">
        <v>6.0200400000000016</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3859000.0000000009</v>
      </c>
      <c r="AL119" s="49" t="s">
        <v>433</v>
      </c>
    </row>
    <row r="120" spans="1:38" s="2" customFormat="1" ht="26.25" customHeight="1" thickBot="1" x14ac:dyDescent="0.2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25">
      <c r="A121" s="70" t="s">
        <v>262</v>
      </c>
      <c r="B121" s="70" t="s">
        <v>278</v>
      </c>
      <c r="C121" s="76" t="s">
        <v>279</v>
      </c>
      <c r="D121" s="73"/>
      <c r="E121" s="6" t="s">
        <v>418</v>
      </c>
      <c r="F121" s="6">
        <v>3.3187400000000009</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3859000.0000000009</v>
      </c>
      <c r="AL121" s="49" t="s">
        <v>433</v>
      </c>
    </row>
    <row r="122" spans="1:38" s="2" customFormat="1" ht="26.25" customHeight="1" thickBot="1" x14ac:dyDescent="0.2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25">
      <c r="A123" s="70" t="s">
        <v>262</v>
      </c>
      <c r="B123" s="70" t="s">
        <v>283</v>
      </c>
      <c r="C123" s="71" t="s">
        <v>284</v>
      </c>
      <c r="D123" s="72"/>
      <c r="E123" s="6">
        <v>1.1065534293869999</v>
      </c>
      <c r="F123" s="6">
        <v>0.240555093345</v>
      </c>
      <c r="G123" s="6">
        <v>0.240555093345</v>
      </c>
      <c r="H123" s="6">
        <v>1.1546644480559998</v>
      </c>
      <c r="I123" s="6">
        <v>2.7557471480400011</v>
      </c>
      <c r="J123" s="6">
        <v>2.7423280641329999</v>
      </c>
      <c r="K123" s="6">
        <v>2.7904390828019996</v>
      </c>
      <c r="L123" s="6">
        <v>0.240555093345</v>
      </c>
      <c r="M123" s="6">
        <v>32.090049452222999</v>
      </c>
      <c r="N123" s="6">
        <v>5.2922120535900001E-2</v>
      </c>
      <c r="O123" s="6">
        <v>0.42337696428720001</v>
      </c>
      <c r="P123" s="6">
        <v>6.7355426136600005E-2</v>
      </c>
      <c r="Q123" s="6">
        <v>3.0791051948160001E-3</v>
      </c>
      <c r="R123" s="6">
        <v>3.8488814935199997E-2</v>
      </c>
      <c r="S123" s="6">
        <v>3.5121043628369999E-2</v>
      </c>
      <c r="T123" s="6">
        <v>2.5017729707879997E-2</v>
      </c>
      <c r="U123" s="6">
        <v>9.6222037337999992E-3</v>
      </c>
      <c r="V123" s="6">
        <v>0.26942170454640002</v>
      </c>
      <c r="W123" s="6">
        <v>0.240555093345</v>
      </c>
      <c r="X123" s="6">
        <v>0.18907630336917</v>
      </c>
      <c r="Y123" s="6">
        <v>0.5277778747989299</v>
      </c>
      <c r="Z123" s="6">
        <v>0.22515956737091999</v>
      </c>
      <c r="AA123" s="6">
        <v>0.16165302272784002</v>
      </c>
      <c r="AB123" s="6">
        <v>1.1036667682668599</v>
      </c>
      <c r="AC123" s="6" t="s">
        <v>418</v>
      </c>
      <c r="AD123" s="6" t="s">
        <v>418</v>
      </c>
      <c r="AE123" s="60"/>
      <c r="AF123" s="26" t="s">
        <v>418</v>
      </c>
      <c r="AG123" s="26" t="s">
        <v>418</v>
      </c>
      <c r="AH123" s="26" t="s">
        <v>418</v>
      </c>
      <c r="AI123" s="26" t="s">
        <v>418</v>
      </c>
      <c r="AJ123" s="26" t="s">
        <v>418</v>
      </c>
      <c r="AK123" s="26">
        <v>481.11018668999998</v>
      </c>
      <c r="AL123" s="49" t="s">
        <v>434</v>
      </c>
    </row>
    <row r="124" spans="1:38" s="2" customFormat="1" ht="26.25" customHeight="1" thickBot="1" x14ac:dyDescent="0.2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0.36171004186632716</v>
      </c>
      <c r="G125" s="6" t="s">
        <v>418</v>
      </c>
      <c r="H125" s="6" t="s">
        <v>415</v>
      </c>
      <c r="I125" s="6">
        <v>8.8503383084460464E-5</v>
      </c>
      <c r="J125" s="6">
        <v>5.8734063319687405E-4</v>
      </c>
      <c r="K125" s="6">
        <v>1.2417292838819757E-3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2681.9206995291047</v>
      </c>
      <c r="AL125" s="49" t="s">
        <v>436</v>
      </c>
    </row>
    <row r="126" spans="1:38" s="2" customFormat="1" ht="26.25" customHeight="1" thickBot="1" x14ac:dyDescent="0.45">
      <c r="A126" s="70" t="s">
        <v>287</v>
      </c>
      <c r="B126" s="70" t="s">
        <v>290</v>
      </c>
      <c r="C126" s="71" t="s">
        <v>291</v>
      </c>
      <c r="D126" s="72"/>
      <c r="E126" s="6" t="s">
        <v>416</v>
      </c>
      <c r="F126" s="6" t="s">
        <v>416</v>
      </c>
      <c r="G126" s="6" t="s">
        <v>416</v>
      </c>
      <c r="H126" s="6" t="s">
        <v>416</v>
      </c>
      <c r="I126" s="6" t="s">
        <v>416</v>
      </c>
      <c r="J126" s="6" t="s">
        <v>416</v>
      </c>
      <c r="K126" s="6" t="s">
        <v>416</v>
      </c>
      <c r="L126" s="6" t="s">
        <v>416</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t="s">
        <v>416</v>
      </c>
      <c r="AL126" s="49" t="s">
        <v>437</v>
      </c>
    </row>
    <row r="127" spans="1:38" s="2" customFormat="1" ht="26.25" customHeight="1" thickBot="1" x14ac:dyDescent="0.45">
      <c r="A127" s="70" t="s">
        <v>287</v>
      </c>
      <c r="B127" s="70" t="s">
        <v>292</v>
      </c>
      <c r="C127" s="71" t="s">
        <v>293</v>
      </c>
      <c r="D127" s="72"/>
      <c r="E127" s="6" t="s">
        <v>415</v>
      </c>
      <c r="F127" s="6" t="s">
        <v>415</v>
      </c>
      <c r="G127" s="6" t="s">
        <v>415</v>
      </c>
      <c r="H127" s="6">
        <v>3.2282608695652173E-3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14.673913043478262</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418</v>
      </c>
      <c r="O131" s="6" t="s">
        <v>418</v>
      </c>
      <c r="P131" s="6">
        <v>2.0898000000000002E-3</v>
      </c>
      <c r="Q131" s="6">
        <v>3.6000000000000001E-5</v>
      </c>
      <c r="R131" s="6">
        <v>7.2000000000000056E-6</v>
      </c>
      <c r="S131" s="6" t="s">
        <v>418</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5.8392131280840029</v>
      </c>
      <c r="F135" s="6">
        <v>1.1701829916000006</v>
      </c>
      <c r="G135" s="6">
        <v>0.2223347684040001</v>
      </c>
      <c r="H135" s="6" t="s">
        <v>415</v>
      </c>
      <c r="I135" s="6">
        <v>5.3945435912760029</v>
      </c>
      <c r="J135" s="6">
        <v>5.7221948289240023</v>
      </c>
      <c r="K135" s="6">
        <v>5.8275112981680035</v>
      </c>
      <c r="L135" s="6">
        <v>2.9939716931581817</v>
      </c>
      <c r="M135" s="6">
        <v>73.581106511808031</v>
      </c>
      <c r="N135" s="6">
        <v>0.78402260437200044</v>
      </c>
      <c r="O135" s="6">
        <v>8.1912809412000048E-2</v>
      </c>
      <c r="P135" s="6" t="s">
        <v>415</v>
      </c>
      <c r="Q135" s="6">
        <v>4.6807319664000022E-2</v>
      </c>
      <c r="R135" s="6">
        <v>1.1701829916000005E-2</v>
      </c>
      <c r="S135" s="6">
        <v>0.1638256188240001</v>
      </c>
      <c r="T135" s="6" t="s">
        <v>415</v>
      </c>
      <c r="U135" s="6">
        <v>3.5105489748000013E-2</v>
      </c>
      <c r="V135" s="6">
        <v>21.121802998380009</v>
      </c>
      <c r="W135" s="6" t="s">
        <v>415</v>
      </c>
      <c r="X135" s="6">
        <v>4.3897400472600002E-3</v>
      </c>
      <c r="Y135" s="6">
        <v>8.2307625886124999E-3</v>
      </c>
      <c r="Z135" s="6">
        <v>1.8656395200855002E-2</v>
      </c>
      <c r="AA135" s="6" t="s">
        <v>415</v>
      </c>
      <c r="AB135" s="6">
        <v>3.1276897836727505E-2</v>
      </c>
      <c r="AC135" s="6" t="s">
        <v>415</v>
      </c>
      <c r="AD135" s="6" t="s">
        <v>418</v>
      </c>
      <c r="AE135" s="60"/>
      <c r="AF135" s="26"/>
      <c r="AG135" s="26"/>
      <c r="AH135" s="26"/>
      <c r="AI135" s="26"/>
      <c r="AJ135" s="26"/>
      <c r="AK135" s="26">
        <v>1170.1829916000006</v>
      </c>
      <c r="AL135" s="49" t="s">
        <v>448</v>
      </c>
    </row>
    <row r="136" spans="1:38" s="2" customFormat="1" ht="26.25" customHeight="1" thickBot="1" x14ac:dyDescent="0.45">
      <c r="A136" s="70" t="s">
        <v>287</v>
      </c>
      <c r="B136" s="70" t="s">
        <v>312</v>
      </c>
      <c r="C136" s="71" t="s">
        <v>313</v>
      </c>
      <c r="D136" s="72"/>
      <c r="E136" s="6" t="s">
        <v>418</v>
      </c>
      <c r="F136" s="6">
        <v>9.0904244624999998E-3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606.02829750000001</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456.08079197185958</v>
      </c>
      <c r="F141" s="20">
        <f t="shared" ref="F141:AD141" si="0">SUM(F14:F140)</f>
        <v>305.75680425276192</v>
      </c>
      <c r="G141" s="20">
        <f t="shared" si="0"/>
        <v>567.13423798358667</v>
      </c>
      <c r="H141" s="20">
        <f t="shared" si="0"/>
        <v>74.535976311196336</v>
      </c>
      <c r="I141" s="20">
        <f t="shared" si="0"/>
        <v>70.669937139656483</v>
      </c>
      <c r="J141" s="20">
        <f t="shared" si="0"/>
        <v>133.53630889970574</v>
      </c>
      <c r="K141" s="20">
        <f t="shared" si="0"/>
        <v>251.98854641941065</v>
      </c>
      <c r="L141" s="20">
        <f t="shared" si="0"/>
        <v>12.598278839781861</v>
      </c>
      <c r="M141" s="20">
        <f t="shared" si="0"/>
        <v>1013.9223156455514</v>
      </c>
      <c r="N141" s="20">
        <f t="shared" si="0"/>
        <v>66.883546983096025</v>
      </c>
      <c r="O141" s="20">
        <f t="shared" si="0"/>
        <v>9.1597548286520247</v>
      </c>
      <c r="P141" s="20">
        <f t="shared" si="0"/>
        <v>2.6652262329973837</v>
      </c>
      <c r="Q141" s="20">
        <f t="shared" si="0"/>
        <v>3.0785365287633777</v>
      </c>
      <c r="R141" s="20">
        <f>SUM(R14:R140)</f>
        <v>7.1665276057448866</v>
      </c>
      <c r="S141" s="20">
        <f t="shared" si="0"/>
        <v>30.554118906772306</v>
      </c>
      <c r="T141" s="20">
        <f t="shared" si="0"/>
        <v>53.708339222877306</v>
      </c>
      <c r="U141" s="20">
        <f t="shared" si="0"/>
        <v>16.788384911730819</v>
      </c>
      <c r="V141" s="20">
        <f t="shared" si="0"/>
        <v>74.670519785391903</v>
      </c>
      <c r="W141" s="20">
        <f t="shared" si="0"/>
        <v>43.456906478277759</v>
      </c>
      <c r="X141" s="20">
        <f t="shared" si="0"/>
        <v>7.1674179348222156</v>
      </c>
      <c r="Y141" s="20">
        <f t="shared" si="0"/>
        <v>8.789078105667933</v>
      </c>
      <c r="Z141" s="20">
        <f t="shared" si="0"/>
        <v>4.1246773925843954</v>
      </c>
      <c r="AA141" s="20">
        <f t="shared" si="0"/>
        <v>3.2994077574695391</v>
      </c>
      <c r="AB141" s="20">
        <f t="shared" si="0"/>
        <v>23.995627065744074</v>
      </c>
      <c r="AC141" s="20">
        <f t="shared" si="0"/>
        <v>26.019891620561076</v>
      </c>
      <c r="AD141" s="20">
        <f t="shared" si="0"/>
        <v>8.631933331068316</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456.08079197185958</v>
      </c>
      <c r="F152" s="14">
        <f t="shared" ref="F152:AD152" si="1">SUM(F$141, F$151, IF(AND(ISNUMBER(SEARCH($B$4,"AT|BE|CH|GB|IE|LT|LU|NL")),SUM(F$143:F$149)&gt;0),SUM(F$143:F$149)-SUM(F$27:F$33),0))</f>
        <v>305.75680425276192</v>
      </c>
      <c r="G152" s="14">
        <f t="shared" si="1"/>
        <v>567.13423798358667</v>
      </c>
      <c r="H152" s="14">
        <f t="shared" si="1"/>
        <v>74.535976311196336</v>
      </c>
      <c r="I152" s="14">
        <f t="shared" si="1"/>
        <v>70.669937139656483</v>
      </c>
      <c r="J152" s="14">
        <f t="shared" si="1"/>
        <v>133.53630889970574</v>
      </c>
      <c r="K152" s="14">
        <f t="shared" si="1"/>
        <v>251.98854641941065</v>
      </c>
      <c r="L152" s="14">
        <f t="shared" si="1"/>
        <v>12.598278839781861</v>
      </c>
      <c r="M152" s="14">
        <f t="shared" si="1"/>
        <v>1013.9223156455514</v>
      </c>
      <c r="N152" s="14">
        <f t="shared" si="1"/>
        <v>66.883546983096025</v>
      </c>
      <c r="O152" s="14">
        <f t="shared" si="1"/>
        <v>9.1597548286520247</v>
      </c>
      <c r="P152" s="14">
        <f t="shared" si="1"/>
        <v>2.6652262329973837</v>
      </c>
      <c r="Q152" s="14">
        <f t="shared" si="1"/>
        <v>3.0785365287633777</v>
      </c>
      <c r="R152" s="14">
        <f t="shared" si="1"/>
        <v>7.1665276057448866</v>
      </c>
      <c r="S152" s="14">
        <f t="shared" si="1"/>
        <v>30.554118906772306</v>
      </c>
      <c r="T152" s="14">
        <f t="shared" si="1"/>
        <v>53.708339222877306</v>
      </c>
      <c r="U152" s="14">
        <f t="shared" si="1"/>
        <v>16.788384911730819</v>
      </c>
      <c r="V152" s="14">
        <f t="shared" si="1"/>
        <v>74.670519785391903</v>
      </c>
      <c r="W152" s="14">
        <f t="shared" si="1"/>
        <v>43.456906478277759</v>
      </c>
      <c r="X152" s="14">
        <f t="shared" si="1"/>
        <v>7.1674179348222156</v>
      </c>
      <c r="Y152" s="14">
        <f t="shared" si="1"/>
        <v>8.789078105667933</v>
      </c>
      <c r="Z152" s="14">
        <f t="shared" si="1"/>
        <v>4.1246773925843954</v>
      </c>
      <c r="AA152" s="14">
        <f t="shared" si="1"/>
        <v>3.2994077574695391</v>
      </c>
      <c r="AB152" s="14">
        <f t="shared" si="1"/>
        <v>23.995627065744074</v>
      </c>
      <c r="AC152" s="14">
        <f t="shared" si="1"/>
        <v>26.019891620561076</v>
      </c>
      <c r="AD152" s="14">
        <f t="shared" si="1"/>
        <v>8.631933331068316</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456.08079197185958</v>
      </c>
      <c r="F154" s="14">
        <f>SUM(F$141, F$153, -1 * IF(OR($B$6=2005,$B$6&gt;=2020),SUM(F$99:F$122),0), IF(AND(ISNUMBER(SEARCH($B$4,"AT|BE|CH|GB|IE|LT|LU|NL")),SUM(F$143:F$149)&gt;0),SUM(F$143:F$149)-SUM(F$27:F$33),0))</f>
        <v>305.75680425276192</v>
      </c>
      <c r="G154" s="14">
        <f>SUM(G$141, G$153, IF(AND(ISNUMBER(SEARCH($B$4,"AT|BE|CH|GB|IE|LT|LU|NL")),SUM(G$143:G$149)&gt;0),SUM(G$143:G$149)-SUM(G$27:G$33),0))</f>
        <v>567.13423798358667</v>
      </c>
      <c r="H154" s="14">
        <f>SUM(H$141, H$153, IF(AND(ISNUMBER(SEARCH($B$4,"AT|BE|CH|GB|IE|LT|LU|NL")),SUM(H$143:H$149)&gt;0),SUM(H$143:H$149)-SUM(H$27:H$33),0))</f>
        <v>74.535976311196336</v>
      </c>
      <c r="I154" s="14">
        <f t="shared" ref="I154:AD154" si="2">SUM(I$141, I$153, IF(AND(ISNUMBER(SEARCH($B$4,"AT|BE|CH|GB|IE|LT|LU|NL")),SUM(I$143:I$149)&gt;0),SUM(I$143:I$149)-SUM(I$27:I$33),0))</f>
        <v>70.669937139656483</v>
      </c>
      <c r="J154" s="14">
        <f t="shared" si="2"/>
        <v>133.53630889970574</v>
      </c>
      <c r="K154" s="14">
        <f t="shared" si="2"/>
        <v>251.98854641941065</v>
      </c>
      <c r="L154" s="14">
        <f t="shared" si="2"/>
        <v>12.598278839781861</v>
      </c>
      <c r="M154" s="14">
        <f t="shared" si="2"/>
        <v>1013.9223156455514</v>
      </c>
      <c r="N154" s="14">
        <f t="shared" si="2"/>
        <v>66.883546983096025</v>
      </c>
      <c r="O154" s="14">
        <f t="shared" si="2"/>
        <v>9.1597548286520247</v>
      </c>
      <c r="P154" s="14">
        <f t="shared" si="2"/>
        <v>2.6652262329973837</v>
      </c>
      <c r="Q154" s="14">
        <f t="shared" si="2"/>
        <v>3.0785365287633777</v>
      </c>
      <c r="R154" s="14">
        <f t="shared" si="2"/>
        <v>7.1665276057448866</v>
      </c>
      <c r="S154" s="14">
        <f t="shared" si="2"/>
        <v>30.554118906772306</v>
      </c>
      <c r="T154" s="14">
        <f t="shared" si="2"/>
        <v>53.708339222877306</v>
      </c>
      <c r="U154" s="14">
        <f t="shared" si="2"/>
        <v>16.788384911730819</v>
      </c>
      <c r="V154" s="14">
        <f t="shared" si="2"/>
        <v>74.670519785391903</v>
      </c>
      <c r="W154" s="14">
        <f t="shared" si="2"/>
        <v>43.456906478277759</v>
      </c>
      <c r="X154" s="14">
        <f t="shared" si="2"/>
        <v>7.1674179348222156</v>
      </c>
      <c r="Y154" s="14">
        <f t="shared" si="2"/>
        <v>8.789078105667933</v>
      </c>
      <c r="Z154" s="14">
        <f t="shared" si="2"/>
        <v>4.1246773925843954</v>
      </c>
      <c r="AA154" s="14">
        <f t="shared" si="2"/>
        <v>3.2994077574695391</v>
      </c>
      <c r="AB154" s="14">
        <f t="shared" si="2"/>
        <v>23.995627065744074</v>
      </c>
      <c r="AC154" s="14">
        <f t="shared" si="2"/>
        <v>26.019891620561076</v>
      </c>
      <c r="AD154" s="14">
        <f t="shared" si="2"/>
        <v>8.631933331068316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10.891560778058938</v>
      </c>
      <c r="F157" s="23">
        <v>1.5553005388894427E-2</v>
      </c>
      <c r="G157" s="23">
        <v>0.64582261541824337</v>
      </c>
      <c r="H157" s="23" t="s">
        <v>415</v>
      </c>
      <c r="I157" s="23">
        <v>0.14817731074238091</v>
      </c>
      <c r="J157" s="23">
        <v>0.14817731074238091</v>
      </c>
      <c r="K157" s="23" t="s">
        <v>415</v>
      </c>
      <c r="L157" s="23">
        <v>7.1125110462022217E-2</v>
      </c>
      <c r="M157" s="23">
        <v>1.7726797528102796</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25469.177830000008</v>
      </c>
      <c r="AG157" s="23" t="s">
        <v>418</v>
      </c>
      <c r="AH157" s="23" t="s">
        <v>418</v>
      </c>
      <c r="AI157" s="23" t="s">
        <v>418</v>
      </c>
      <c r="AJ157" s="23" t="s">
        <v>418</v>
      </c>
      <c r="AK157" s="23" t="s">
        <v>418</v>
      </c>
      <c r="AL157" s="57" t="s">
        <v>443</v>
      </c>
    </row>
    <row r="158" spans="1:38" s="1" customFormat="1" ht="26.25" customHeight="1" thickBot="1" x14ac:dyDescent="0.25">
      <c r="A158" s="57" t="s">
        <v>326</v>
      </c>
      <c r="B158" s="57" t="s">
        <v>329</v>
      </c>
      <c r="C158" s="108" t="s">
        <v>330</v>
      </c>
      <c r="D158" s="109"/>
      <c r="E158" s="23">
        <v>1.4971308917665045</v>
      </c>
      <c r="F158" s="23">
        <v>2.6814142844990051E-3</v>
      </c>
      <c r="G158" s="23">
        <v>8.6582048290640756E-2</v>
      </c>
      <c r="H158" s="23" t="s">
        <v>415</v>
      </c>
      <c r="I158" s="23">
        <v>8.9807045504431519E-3</v>
      </c>
      <c r="J158" s="23">
        <v>8.9807045504431519E-3</v>
      </c>
      <c r="K158" s="23" t="s">
        <v>415</v>
      </c>
      <c r="L158" s="23">
        <v>4.3107382078326041E-3</v>
      </c>
      <c r="M158" s="23">
        <v>0.48095247248456102</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3388.2518312499997</v>
      </c>
      <c r="AG158" s="23" t="s">
        <v>418</v>
      </c>
      <c r="AH158" s="23" t="s">
        <v>418</v>
      </c>
      <c r="AI158" s="23" t="s">
        <v>418</v>
      </c>
      <c r="AJ158" s="23" t="s">
        <v>418</v>
      </c>
      <c r="AK158" s="23" t="s">
        <v>418</v>
      </c>
      <c r="AL158" s="57" t="s">
        <v>443</v>
      </c>
    </row>
    <row r="159" spans="1:38" s="1" customFormat="1" ht="26.25" customHeight="1" thickBot="1" x14ac:dyDescent="0.25">
      <c r="A159" s="57" t="s">
        <v>331</v>
      </c>
      <c r="B159" s="57" t="s">
        <v>332</v>
      </c>
      <c r="C159" s="108" t="s">
        <v>410</v>
      </c>
      <c r="D159" s="109"/>
      <c r="E159" s="23">
        <v>280.62889999999999</v>
      </c>
      <c r="F159" s="23">
        <v>9.6326999999999998</v>
      </c>
      <c r="G159" s="23">
        <v>217.55000000000004</v>
      </c>
      <c r="H159" s="23" t="s">
        <v>415</v>
      </c>
      <c r="I159" s="23">
        <v>17.281600000000001</v>
      </c>
      <c r="J159" s="23">
        <v>19.102599999999999</v>
      </c>
      <c r="K159" s="23">
        <v>19.102599999999999</v>
      </c>
      <c r="L159" s="23">
        <v>4.7033160000000001</v>
      </c>
      <c r="M159" s="23">
        <v>26.233000000000001</v>
      </c>
      <c r="N159" s="23">
        <v>0.60750000000000004</v>
      </c>
      <c r="O159" s="23">
        <v>6.4780000000000004E-2</v>
      </c>
      <c r="P159" s="23">
        <v>7.7020000000000005E-2</v>
      </c>
      <c r="Q159" s="23">
        <v>2.01892</v>
      </c>
      <c r="R159" s="23">
        <v>2.14236</v>
      </c>
      <c r="S159" s="23">
        <v>4.2048100000000002</v>
      </c>
      <c r="T159" s="23">
        <v>94.468000000000004</v>
      </c>
      <c r="U159" s="23">
        <v>0.67713000000000001</v>
      </c>
      <c r="V159" s="23">
        <v>4.2539999999999996</v>
      </c>
      <c r="W159" s="23">
        <v>1.45807</v>
      </c>
      <c r="X159" s="23" t="s">
        <v>415</v>
      </c>
      <c r="Y159" s="23" t="s">
        <v>415</v>
      </c>
      <c r="Z159" s="23" t="s">
        <v>415</v>
      </c>
      <c r="AA159" s="23" t="s">
        <v>415</v>
      </c>
      <c r="AB159" s="23" t="s">
        <v>415</v>
      </c>
      <c r="AC159" s="23">
        <v>0.45958000000000004</v>
      </c>
      <c r="AD159" s="23">
        <v>1.6950659999999997</v>
      </c>
      <c r="AE159" s="63"/>
      <c r="AF159" s="23">
        <v>144463.47</v>
      </c>
      <c r="AG159" s="23" t="s">
        <v>418</v>
      </c>
      <c r="AH159" s="23" t="s">
        <v>418</v>
      </c>
      <c r="AI159" s="23" t="s">
        <v>418</v>
      </c>
      <c r="AJ159" s="23" t="s">
        <v>418</v>
      </c>
      <c r="AK159" s="23" t="s">
        <v>418</v>
      </c>
      <c r="AL159" s="57" t="s">
        <v>443</v>
      </c>
    </row>
    <row r="160" spans="1:38" s="1" customFormat="1" ht="26.25" customHeight="1" thickBot="1" x14ac:dyDescent="0.2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0.24968637014543552</v>
      </c>
      <c r="F163" s="25">
        <v>0.74905911043630657</v>
      </c>
      <c r="G163" s="25">
        <v>4.9937274029087098E-2</v>
      </c>
      <c r="H163" s="25">
        <v>4.9937274029087098E-2</v>
      </c>
      <c r="I163" s="25">
        <v>0.2273383991866271</v>
      </c>
      <c r="J163" s="25">
        <v>0.27785804345032206</v>
      </c>
      <c r="K163" s="25">
        <v>0.42941697624140673</v>
      </c>
      <c r="L163" s="25">
        <v>2.0460455926796437E-2</v>
      </c>
      <c r="M163" s="25">
        <v>7.5180566050790629</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2496.8637014543551</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2021-02-02T21:13:21Z</dcterms:modified>
</cp:coreProperties>
</file>