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15360" windowHeight="775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<sst xmlns="http://schemas.openxmlformats.org/spreadsheetml/2006/main" count="3538" uniqueCount="452">
  <si>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</si>
  <si>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</si>
  <si>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</si>
  <si>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</si>
  <si>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</si>
  <si>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</si>
  <si>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</si>
  <si>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</si>
  <si>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</si>
  <si>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</si>
  <si>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</si>
  <si>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</si>
  <si>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</si>
  <si>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</si>
  <si>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</si>
  <si>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</si>
  <si>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</si>
  <si>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</si>
  <si>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</si>
  <si>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</si>
  <si>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</si>
  <si>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</si>
  <si>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</si>
  <si>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</si>
  <si>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</si>
  <si>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</si>
  <si>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</si>
  <si>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</si>
  <si>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</si>
  <si>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</si>
  <si>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</si>
  <si>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</si>
  <si>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</si>
  <si>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</si>
  <si>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</si>
  <si>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</si>
  <si>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</si>
  <si>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</si>
  <si>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</si>
  <si>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</si>
  <si>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</si>
  <si>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</si>
  <si>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</si>
  <si>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</si>
  <si>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</si>
  <si>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</si>
  <si>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</si>
  <si>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</si>
  <si>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</si>
  <si>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</si>
  <si>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</si>
  <si>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</si>
  <si>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</si>
  <si>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</si>
  <si>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</si>
  <si>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</si>
  <si>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</si>
  <si>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</si>
  <si>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</si>
  <si>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</si>
  <si>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</si>
  <si>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</si>
  <si>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</si>
  <si>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</si>
  <si>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</si>
  <si>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</si>
  <si>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</si>
  <si>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</si>
  <si>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</si>
  <si>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</si>
  <si>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</si>
  <si>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</si>
  <si>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</si>
  <si>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</si>
  <si>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</si>
  <si>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</si>
  <si>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</si>
  <si>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</si>
  <si>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</si>
  <si>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</si>
  <si>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</si>
  <si>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</si>
  <si>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</si>
  <si>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</si>
  <si>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</si>
  <si>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</si>
  <si>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</si>
  <si>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</si>
  <si>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</si>
  <si>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</si>
  <si>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</si>
  <si>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</si>
  <si>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</si>
  <si>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</si>
  <si>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</si>
  <si>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</si>
  <si>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</si>
  <si>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</si>
  <si>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</si>
  <si>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</si>
  <si>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</si>
  <si>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</si>
  <si>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</si>
  <si>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</si>
  <si>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</si>
  <si>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</si>
  <si>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</si>
  <si>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</si>
  <si>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</si>
  <si>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</si>
  <si>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</si>
  <si>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</si>
  <si>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</si>
  <si>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</si>
  <si>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</si>
  <si>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</si>
  <si>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</si>
  <si>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</si>
  <si>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</si>
  <si>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</si>
  <si>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</si>
  <si>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</si>
  <si>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</si>
  <si>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</si>
  <si>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</si>
  <si>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</si>
  <si>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</si>
  <si>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</si>
  <si>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</si>
  <si>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</si>
  <si>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</si>
  <si>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</si>
  <si>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</si>
  <si>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</si>
  <si>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</si>
  <si>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</si>
  <si>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</si>
  <si>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</si>
  <si>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</si>
  <si>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</si>
  <si>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</si>
  <si>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</si>
  <si>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</si>
  <si>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</si>
  <si>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</si>
  <si>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</si>
  <si>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</si>
  <si>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</si>
  <si>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</si>
  <si>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</si>
  <si>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</si>
  <si>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</si>
  <si>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</si>
  <si>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</si>
  <si>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</si>
  <si>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</si>
  <si>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</si>
  <si>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</si>
  <si>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</si>
  <si>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</si>
  <si>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</si>
  <si>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</si>
  <si>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</si>
  <si>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</si>
  <si>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</si>
  <si>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</si>
  <si>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</si>
  <si>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</si>
  <si>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</si>
  <si>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</si>
  <si>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</si>
  <si>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</si>
  <si>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</si>
  <si>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</si>
  <si>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</si>
  <si>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</si>
  <si>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</si>
  <si>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</si>
  <si>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</si>
  <si>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</si>
  <si>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</si>
  <si>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</si>
  <si>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</si>
  <si>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</si>
  <si>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</si>
  <si>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</si>
  <si>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</si>
  <si>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</si>
  <si>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</si>
  <si>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</si>
  <si>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</si>
  <si>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</si>
  <si>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</si>
  <si>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</si>
  <si>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</si>
  <si>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</si>
  <si>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</si>
  <si>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</si>
  <si>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</si>
  <si>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</si>
  <si>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</si>
  <si>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</si>
  <si>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</si>
  <si>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</si>
  <si>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</si>
  <si>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</si>
  <si>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</si>
  <si>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</si>
  <si>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</si>
  <si>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</si>
  <si>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</si>
  <si>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</si>
  <si>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</si>
  <si>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</si>
  <si>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</si>
  <si>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</si>
  <si>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</si>
  <si>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</si>
  <si>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</si>
  <si>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</si>
  <si>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</si>
  <si>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</si>
  <si>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</si>
  <si>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</si>
  <si>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</si>
  <si>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</si>
  <si>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</si>
  <si>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</si>
  <si>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</si>
  <si>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</si>
  <si>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</si>
  <si>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</si>
  <si>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</si>
  <si>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</si>
  <si>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</si>
  <si>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</si>
  <si>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</si>
  <si>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</si>
  <si>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</si>
  <si>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</si>
  <si>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</si>
  <si>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</si>
  <si>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</si>
  <si>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</si>
  <si>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</si>
  <si>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</si>
  <si>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</si>
  <si>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</si>
  <si>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</si>
  <si>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</si>
  <si>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</si>
  <si>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</si>
  <si>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</si>
  <si>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</si>
  <si>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</si>
  <si>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</si>
  <si>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</si>
  <si>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</si>
  <si>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</si>
  <si>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</si>
  <si>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</si>
  <si>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</si>
  <si>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</si>
  <si>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</si>
  <si>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</si>
  <si>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</si>
  <si>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</si>
  <si>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</si>
  <si>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</si>
  <si>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</si>
  <si>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</si>
  <si>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</si>
  <si>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</si>
  <si>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</si>
  <si>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</si>
  <si>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</si>
  <si>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</si>
  <si>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</si>
  <si>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</si>
  <si>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</si>
  <si>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</si>
  <si>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</si>
  <si>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</si>
  <si>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</si>
  <si>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</si>
  <si>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</si>
  <si>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</si>
  <si>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</si>
  <si>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</si>
  <si>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</si>
  <si>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</si>
  <si>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</si>
  <si>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</si>
  <si>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</si>
  <si>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</si>
  <si>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</si>
  <si>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</si>
  <si>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</si>
  <si>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</si>
  <si>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</si>
  <si>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</si>
  <si>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</si>
  <si>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</si>
  <si>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</si>
  <si>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</si>
  <si>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</si>
  <si>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</si>
  <si>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</si>
  <si>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</si>
  <si>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</si>
  <si>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</si>
  <si>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</si>
  <si>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</si>
  <si>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</si>
  <si>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</si>
  <si>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</si>
  <si>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</si>
  <si>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</si>
  <si>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</si>
  <si>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</si>
  <si>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</si>
  <si>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</si>
  <si>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</si>
  <si>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</si>
  <si>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</si>
  <si>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</si>
  <si>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</si>
  <si>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</si>
  <si>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</si>
  <si>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</si>
  <si>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</si>
  <si>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</si>
  <si>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</si>
  <si>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</si>
  <si>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</si>
  <si>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</si>
  <si>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</si>
  <si>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</si>
  <si>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</si>
  <si>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</si>
  <si>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</si>
  <si>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</si>
  <si>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</si>
  <si>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</si>
  <si>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</si>
  <si>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</si>
  <si>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</si>
  <si>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</si>
  <si>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</si>
  <si>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</si>
  <si>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</si>
  <si>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</si>
  <si>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</si>
  <si>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</si>
  <si>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</si>
  <si>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</si>
  <si>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</si>
  <si>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</si>
  <si>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</si>
  <si>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</si>
  <si>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</si>
  <si>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</si>
  <si>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</si>
  <si>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</si>
  <si>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</si>
  <si>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</si>
  <si>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</si>
  <si>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</si>
  <si>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</si>
  <si>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</si>
  <si>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</si>
  <si>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</si>
  <si>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</si>
  <si>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</si>
  <si>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</si>
  <si>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</si>
  <si>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</si>
  <si>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</si>
  <si>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</si>
  <si>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</si>
  <si>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</si>
  <si>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</si>
  <si>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</si>
  <si>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</si>
  <si>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</si>
  <si>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</si>
  <si>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</si>
  <si>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</si>
  <si>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</si>
  <si>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</si>
  <si>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</si>
  <si>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</si>
  <si>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</si>
  <si>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</si>
  <si>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</si>
  <si>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</si>
  <si>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</si>
  <si>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</si>
  <si>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</si>
  <si>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</si>
  <si>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</si>
  <si>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</si>
  <si>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</si>
  <si>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</si>
  <si>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</si>
  <si>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</si>
  <si>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</si>
  <si>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</si>
  <si>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</si>
  <si>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</si>
  <si>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</si>
  <si>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</si>
  <si>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</si>
  <si>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</si>
  <si>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</si>
  <si>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</si>
  <si>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</si>
  <si>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</si>
  <si>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</si>
  <si>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</si>
  <si>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</si>
  <si>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</si>
  <si>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</si>
  <si>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</si>
  <si>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</si>
  <si>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</si>
  <si>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</si>
  <si>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</si>
  <si>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</si>
  <si>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</si>
  <si>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</si>
  <si>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</si>
  <si>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</si>
  <si>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</si>
  <si>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</si>
  <si>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</si>
  <si>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</si>
  <si>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</si>
  <si>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</si>
  <si>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</si>
  <si>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</si>
  <si>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</si>
  <si>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</si>
  <si>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</si>
  <si>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</si>
  <si>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</si>
  <si>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</si>
  <si>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</si>
  <si>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</si>
  <si>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0,025589617984067</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</si>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</sst>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W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450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2018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451</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2018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77.061549288734454</v>
      </c>
      <c r="F14" s="6">
        <v>1.4746663183519446</v>
      </c>
      <c r="G14" s="6">
        <v>40.347313282127317</v>
      </c>
      <c r="H14" s="6" t="s">
        <v>416</v>
      </c>
      <c r="I14" s="6">
        <v>1.9130966074764475</v>
      </c>
      <c r="J14" s="6">
        <v>3.3433841272527398</v>
      </c>
      <c r="K14" s="6">
        <v>4.7267505509582479</v>
      </c>
      <c r="L14" s="6">
        <v>0.66858928439114584</v>
      </c>
      <c r="M14" s="6">
        <v>15.638822997204999</v>
      </c>
      <c r="N14" s="6">
        <v>4.5572072539330986</v>
      </c>
      <c r="O14" s="6">
        <v>0.63077148362456925</v>
      </c>
      <c r="P14" s="6">
        <v>0.85263243100026886</v>
      </c>
      <c r="Q14" s="6">
        <v>1.8432609537674671</v>
      </c>
      <c r="R14" s="6">
        <v>6.8871793670458512</v>
      </c>
      <c r="S14" s="6">
        <v>4.6308789131794432</v>
      </c>
      <c r="T14" s="6">
        <v>8.4145070075989317</v>
      </c>
      <c r="U14" s="6">
        <v>8.9977893742457642</v>
      </c>
      <c r="V14" s="6">
        <v>7.09521476024159</v>
      </c>
      <c r="W14" s="6">
        <v>0.54768272142922092</v>
      </c>
      <c r="X14" s="6">
        <v>3.3331287275526278E-3</v>
      </c>
      <c r="Y14" s="6">
        <v>2.3538819989289826E-2</v>
      </c>
      <c r="Z14" s="6">
        <v>1.1108613525612107E-2</v>
      </c>
      <c r="AA14" s="6">
        <v>6.3504703693400052E-3</v>
      </c>
      <c r="AB14" s="6">
        <v>4.4331032611794566E-2</v>
      </c>
      <c r="AC14" s="6">
        <v>1.9584092585371995</v>
      </c>
      <c r="AD14" s="6">
        <v>9.651285827746045E-4</v>
      </c>
      <c r="AE14" s="60"/>
      <c r="AF14" s="26">
        <v>47190.664266119995</v>
      </c>
      <c r="AG14" s="26">
        <v>195472.26818999983</v>
      </c>
      <c r="AH14" s="26">
        <v>112748.21100000001</v>
      </c>
      <c r="AI14" s="26">
        <v>4110.3</v>
      </c>
      <c r="AJ14" s="26" t="s">
        <v>417</v>
      </c>
      <c r="AK14" s="26"/>
      <c r="AL14" s="49" t="s">
        <v>49</v>
      </c>
    </row>
    <row r="15" spans="1:38" s="1" customFormat="1" ht="26.25" customHeight="1" thickBot="1" x14ac:dyDescent="0.45">
      <c r="A15" s="70" t="s">
        <v>53</v>
      </c>
      <c r="B15" s="70" t="s">
        <v>54</v>
      </c>
      <c r="C15" s="71" t="s">
        <v>55</v>
      </c>
      <c r="D15" s="72"/>
      <c r="E15" s="6">
        <v>5.9196570157239936</v>
      </c>
      <c r="F15" s="6">
        <v>5.1570597620703102</v>
      </c>
      <c r="G15" s="6">
        <v>8.7473172146692821</v>
      </c>
      <c r="H15" s="6" t="s">
        <v>416</v>
      </c>
      <c r="I15" s="6">
        <v>0.30471526168041702</v>
      </c>
      <c r="J15" s="6">
        <v>0.38808511351998498</v>
      </c>
      <c r="K15" s="6">
        <v>0.53221604381889831</v>
      </c>
      <c r="L15" s="6">
        <v>2.1159662050134188E-2</v>
      </c>
      <c r="M15" s="6">
        <v>0.89681567274066565</v>
      </c>
      <c r="N15" s="6">
        <v>0.16687238860663639</v>
      </c>
      <c r="O15" s="6">
        <v>0.24858537601410846</v>
      </c>
      <c r="P15" s="6">
        <v>0.2516005102368834</v>
      </c>
      <c r="Q15" s="6">
        <v>7.7647904568487372E-2</v>
      </c>
      <c r="R15" s="6">
        <v>0.19029836030528996</v>
      </c>
      <c r="S15" s="6">
        <v>0.2018802273758796</v>
      </c>
      <c r="T15" s="6">
        <v>3.9501255644421724</v>
      </c>
      <c r="U15" s="6">
        <v>5.3711576176314467E-2</v>
      </c>
      <c r="V15" s="6">
        <v>2.7130442548743789</v>
      </c>
      <c r="W15" s="6">
        <v>3.6758433219748907E-2</v>
      </c>
      <c r="X15" s="6">
        <v>3.7308899045163033E-5</v>
      </c>
      <c r="Y15" s="6">
        <v>1.2974088220434599E-4</v>
      </c>
      <c r="Z15" s="6">
        <v>1.0135488876041778E-4</v>
      </c>
      <c r="AA15" s="6">
        <v>1.3693705211713473E-4</v>
      </c>
      <c r="AB15" s="6">
        <v>4.0534172212706163E-4</v>
      </c>
      <c r="AC15" s="6" t="s">
        <v>416</v>
      </c>
      <c r="AD15" s="6" t="s">
        <v>416</v>
      </c>
      <c r="AE15" s="60"/>
      <c r="AF15" s="26">
        <v>70868.218725919869</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6.6294753753069993E-2</v>
      </c>
      <c r="F16" s="6">
        <v>1.9367006714379998E-3</v>
      </c>
      <c r="G16" s="6">
        <v>2.0931264949003E-4</v>
      </c>
      <c r="H16" s="6" t="s">
        <v>416</v>
      </c>
      <c r="I16" s="6">
        <v>6.6294753753069996E-4</v>
      </c>
      <c r="J16" s="6">
        <v>6.6294753753069996E-4</v>
      </c>
      <c r="K16" s="6">
        <v>6.6294753753069996E-4</v>
      </c>
      <c r="L16" s="6">
        <v>1.6573688438267499E-5</v>
      </c>
      <c r="M16" s="6">
        <v>2.9050510071569995E-2</v>
      </c>
      <c r="N16" s="6">
        <v>1.1173273104449998E-6</v>
      </c>
      <c r="O16" s="6">
        <v>1.8622121840749996E-7</v>
      </c>
      <c r="P16" s="6">
        <v>7.4488487362999996E-5</v>
      </c>
      <c r="Q16" s="6">
        <v>8.9386184835599979E-5</v>
      </c>
      <c r="R16" s="6">
        <v>5.661125039587999E-7</v>
      </c>
      <c r="S16" s="6">
        <v>5.6611250395879996E-8</v>
      </c>
      <c r="T16" s="6">
        <v>3.7989128555129992E-7</v>
      </c>
      <c r="U16" s="6">
        <v>8.3427105846559991E-6</v>
      </c>
      <c r="V16" s="6">
        <v>1.1173273104449998E-6</v>
      </c>
      <c r="W16" s="6">
        <v>3.7244243681499998E-4</v>
      </c>
      <c r="X16" s="6">
        <v>4.1713552923279993E-7</v>
      </c>
      <c r="Y16" s="6">
        <v>6.2570329384919985E-7</v>
      </c>
      <c r="Z16" s="6">
        <v>6.2570329384919985E-7</v>
      </c>
      <c r="AA16" s="6">
        <v>6.2570329384919985E-7</v>
      </c>
      <c r="AB16" s="6">
        <v>2.2942454107803996E-6</v>
      </c>
      <c r="AC16" s="6" t="s">
        <v>416</v>
      </c>
      <c r="AD16" s="6" t="s">
        <v>416</v>
      </c>
      <c r="AE16" s="60"/>
      <c r="AF16" s="26" t="s">
        <v>417</v>
      </c>
      <c r="AG16" s="26" t="s">
        <v>417</v>
      </c>
      <c r="AH16" s="26">
        <v>744.8848736299999</v>
      </c>
      <c r="AI16" s="26">
        <v>0</v>
      </c>
      <c r="AJ16" s="26">
        <v>0</v>
      </c>
      <c r="AK16" s="26"/>
      <c r="AL16" s="49" t="s">
        <v>49</v>
      </c>
    </row>
    <row r="17" spans="1:38" s="2" customFormat="1" ht="26.25" customHeight="1" thickBot="1" x14ac:dyDescent="0.45">
      <c r="A17" s="70" t="s">
        <v>53</v>
      </c>
      <c r="B17" s="70" t="s">
        <v>58</v>
      </c>
      <c r="C17" s="71" t="s">
        <v>59</v>
      </c>
      <c r="D17" s="72"/>
      <c r="E17" s="6">
        <v>0.31416277463999998</v>
      </c>
      <c r="F17" s="6">
        <v>3.6538310400000003E-2</v>
      </c>
      <c r="G17" s="6">
        <v>3.1087239722039677E-2</v>
      </c>
      <c r="H17" s="6" t="s">
        <v>416</v>
      </c>
      <c r="I17" s="6">
        <v>9.0910313808239985E-3</v>
      </c>
      <c r="J17" s="6">
        <v>9.0910313808239985E-3</v>
      </c>
      <c r="K17" s="6">
        <v>9.0910313808239985E-3</v>
      </c>
      <c r="L17" s="6">
        <v>5.0905336072329605E-3</v>
      </c>
      <c r="M17" s="6">
        <v>3.0029329213199996E-2</v>
      </c>
      <c r="N17" s="6">
        <v>4.8401209200000001E-5</v>
      </c>
      <c r="O17" s="6">
        <v>3.712185E-6</v>
      </c>
      <c r="P17" s="6">
        <v>6.4562009759999998E-4</v>
      </c>
      <c r="Q17" s="6">
        <v>1.2309434639999999E-4</v>
      </c>
      <c r="R17" s="6">
        <v>1.0513145640000001E-4</v>
      </c>
      <c r="S17" s="6">
        <v>1.0283788968000001E-4</v>
      </c>
      <c r="T17" s="6">
        <v>1.7865751439999999E-5</v>
      </c>
      <c r="U17" s="6">
        <v>1.134822432E-4</v>
      </c>
      <c r="V17" s="6">
        <v>1.3979808804E-2</v>
      </c>
      <c r="W17" s="6">
        <v>1.2054996480000001E-3</v>
      </c>
      <c r="X17" s="6">
        <v>8.6435497737599992E-4</v>
      </c>
      <c r="Y17" s="6">
        <v>6.8208075133199993E-3</v>
      </c>
      <c r="Z17" s="6">
        <v>7.7386914587999987E-4</v>
      </c>
      <c r="AA17" s="6">
        <v>6.8294547806399997E-4</v>
      </c>
      <c r="AB17" s="6">
        <v>9.1419771146399997E-3</v>
      </c>
      <c r="AC17" s="6" t="s">
        <v>416</v>
      </c>
      <c r="AD17" s="6" t="s">
        <v>416</v>
      </c>
      <c r="AE17" s="60"/>
      <c r="AF17" s="26">
        <v>454.50887999999998</v>
      </c>
      <c r="AG17" s="26" t="s">
        <v>417</v>
      </c>
      <c r="AH17" s="26">
        <v>1094.5907999999999</v>
      </c>
      <c r="AI17" s="26" t="s">
        <v>417</v>
      </c>
      <c r="AJ17" s="26" t="s">
        <v>417</v>
      </c>
      <c r="AK17" s="26"/>
      <c r="AL17" s="49" t="s">
        <v>49</v>
      </c>
    </row>
    <row r="18" spans="1:38" s="2" customFormat="1" ht="26.25" customHeight="1" thickBot="1" x14ac:dyDescent="0.45">
      <c r="A18" s="70" t="s">
        <v>53</v>
      </c>
      <c r="B18" s="70" t="s">
        <v>60</v>
      </c>
      <c r="C18" s="71" t="s">
        <v>61</v>
      </c>
      <c r="D18" s="72"/>
      <c r="E18" s="6">
        <v>0.54528369119999986</v>
      </c>
      <c r="F18" s="6">
        <v>0.13240955439999999</v>
      </c>
      <c r="G18" s="6">
        <v>1.1391621411879996E-2</v>
      </c>
      <c r="H18" s="6" t="s">
        <v>416</v>
      </c>
      <c r="I18" s="6">
        <v>5.518816641583997E-3</v>
      </c>
      <c r="J18" s="6">
        <v>5.518816641583997E-3</v>
      </c>
      <c r="K18" s="6">
        <v>5.518816641583997E-3</v>
      </c>
      <c r="L18" s="6">
        <v>3.0883238656633592E-3</v>
      </c>
      <c r="M18" s="6">
        <v>1.835630775119999E-2</v>
      </c>
      <c r="N18" s="6">
        <v>8.208780079999999E-5</v>
      </c>
      <c r="O18" s="6">
        <v>6.565877519999999E-6</v>
      </c>
      <c r="P18" s="6">
        <v>2.9799930719999999E-3</v>
      </c>
      <c r="Q18" s="6">
        <v>5.5399512000000001E-4</v>
      </c>
      <c r="R18" s="6" t="s">
        <v>418</v>
      </c>
      <c r="S18" s="6">
        <v>7.4848965279999973E-5</v>
      </c>
      <c r="T18" s="6" t="s">
        <v>418</v>
      </c>
      <c r="U18" s="6">
        <v>3.4684958239999996E-4</v>
      </c>
      <c r="V18" s="6">
        <v>1.1979891943999997E-2</v>
      </c>
      <c r="W18" s="6">
        <v>3.2237802560000002E-3</v>
      </c>
      <c r="X18" s="6">
        <v>5.2781240761599977E-4</v>
      </c>
      <c r="Y18" s="6">
        <v>4.1517459751199987E-3</v>
      </c>
      <c r="Z18" s="6">
        <v>4.7474055607999984E-4</v>
      </c>
      <c r="AA18" s="6">
        <v>4.1948581142399986E-4</v>
      </c>
      <c r="AB18" s="6">
        <v>5.5737847502399986E-3</v>
      </c>
      <c r="AC18" s="6" t="s">
        <v>416</v>
      </c>
      <c r="AD18" s="6" t="s">
        <v>416</v>
      </c>
      <c r="AE18" s="60"/>
      <c r="AF18" s="26">
        <v>275.72799999999989</v>
      </c>
      <c r="AG18" s="26" t="s">
        <v>418</v>
      </c>
      <c r="AH18" s="26">
        <v>5457.2327999999998</v>
      </c>
      <c r="AI18" s="26" t="s">
        <v>417</v>
      </c>
      <c r="AJ18" s="26" t="s">
        <v>417</v>
      </c>
      <c r="AK18" s="26"/>
      <c r="AL18" s="49" t="s">
        <v>49</v>
      </c>
    </row>
    <row r="19" spans="1:38" s="2" customFormat="1" ht="26.25" customHeight="1" thickBot="1" x14ac:dyDescent="0.45">
      <c r="A19" s="70" t="s">
        <v>53</v>
      </c>
      <c r="B19" s="70" t="s">
        <v>62</v>
      </c>
      <c r="C19" s="71" t="s">
        <v>63</v>
      </c>
      <c r="D19" s="72"/>
      <c r="E19" s="6">
        <v>1.0280594662490514</v>
      </c>
      <c r="F19" s="6">
        <v>0.19361751007835382</v>
      </c>
      <c r="G19" s="6">
        <v>0.13701187356428671</v>
      </c>
      <c r="H19" s="6" t="s">
        <v>416</v>
      </c>
      <c r="I19" s="6">
        <v>1.8736643532967223E-2</v>
      </c>
      <c r="J19" s="6">
        <v>1.8736643532967223E-2</v>
      </c>
      <c r="K19" s="6">
        <v>1.8736643532967223E-2</v>
      </c>
      <c r="L19" s="6">
        <v>1.0489518869318691E-2</v>
      </c>
      <c r="M19" s="6">
        <v>6.2026480563653147E-2</v>
      </c>
      <c r="N19" s="6">
        <v>1.5632536077877791E-4</v>
      </c>
      <c r="O19" s="6">
        <v>1.2279414843718194E-5</v>
      </c>
      <c r="P19" s="6">
        <v>4.1084772826309153E-3</v>
      </c>
      <c r="Q19" s="6">
        <v>7.6811335417979916E-4</v>
      </c>
      <c r="R19" s="6">
        <v>2.835109301203739E-4</v>
      </c>
      <c r="S19" s="6">
        <v>2.252800286240748E-4</v>
      </c>
      <c r="T19" s="6">
        <v>1.0369456468037389E-4</v>
      </c>
      <c r="U19" s="6">
        <v>5.3222968000628354E-4</v>
      </c>
      <c r="V19" s="6">
        <v>3.2561887973682535E-2</v>
      </c>
      <c r="W19" s="6">
        <v>5.1592496428149561E-3</v>
      </c>
      <c r="X19" s="6">
        <v>1.7847609057389745E-3</v>
      </c>
      <c r="Y19" s="6">
        <v>1.4069614044365315E-2</v>
      </c>
      <c r="Z19" s="6">
        <v>1.6002642565178778E-3</v>
      </c>
      <c r="AA19" s="6">
        <v>1.4128075391084617E-3</v>
      </c>
      <c r="AB19" s="6">
        <v>1.8867446745730626E-2</v>
      </c>
      <c r="AC19" s="6" t="s">
        <v>416</v>
      </c>
      <c r="AD19" s="6" t="s">
        <v>416</v>
      </c>
      <c r="AE19" s="60"/>
      <c r="AF19" s="26">
        <v>936.54357000000005</v>
      </c>
      <c r="AG19" s="26" t="s">
        <v>417</v>
      </c>
      <c r="AH19" s="26">
        <v>7400.1704707979916</v>
      </c>
      <c r="AI19" s="26" t="s">
        <v>417</v>
      </c>
      <c r="AJ19" s="26" t="s">
        <v>417</v>
      </c>
      <c r="AK19" s="26"/>
      <c r="AL19" s="49" t="s">
        <v>49</v>
      </c>
    </row>
    <row r="20" spans="1:38" s="2" customFormat="1" ht="26.25" customHeight="1" thickBot="1" x14ac:dyDescent="0.45">
      <c r="A20" s="70" t="s">
        <v>53</v>
      </c>
      <c r="B20" s="70" t="s">
        <v>64</v>
      </c>
      <c r="C20" s="71" t="s">
        <v>65</v>
      </c>
      <c r="D20" s="72"/>
      <c r="E20" s="6">
        <v>0.40551574348000002</v>
      </c>
      <c r="F20" s="6">
        <v>7.0331268400000008E-2</v>
      </c>
      <c r="G20" s="6">
        <v>0.16523392890467581</v>
      </c>
      <c r="H20" s="6">
        <v>4.4659000000000009E-3</v>
      </c>
      <c r="I20" s="6">
        <v>3.0064270246084001E-2</v>
      </c>
      <c r="J20" s="6">
        <v>3.0426370246084005E-2</v>
      </c>
      <c r="K20" s="6">
        <v>3.1271270246084004E-2</v>
      </c>
      <c r="L20" s="6">
        <v>1.2104239833843363E-2</v>
      </c>
      <c r="M20" s="6">
        <v>0.11226798718620001</v>
      </c>
      <c r="N20" s="6">
        <v>3.3200107706000005E-3</v>
      </c>
      <c r="O20" s="6">
        <v>1.5737409083799998E-3</v>
      </c>
      <c r="P20" s="6">
        <v>5.6131023919999995E-4</v>
      </c>
      <c r="Q20" s="6">
        <v>1.194822868E-4</v>
      </c>
      <c r="R20" s="6">
        <v>2.9177408134E-3</v>
      </c>
      <c r="S20" s="6">
        <v>8.7101920348E-4</v>
      </c>
      <c r="T20" s="6">
        <v>2.5665036988000003E-4</v>
      </c>
      <c r="U20" s="6">
        <v>1.77305644E-4</v>
      </c>
      <c r="V20" s="6">
        <v>8.1449268934000008E-2</v>
      </c>
      <c r="W20" s="6">
        <v>1.339096104E-2</v>
      </c>
      <c r="X20" s="6">
        <v>2.458291729616E-3</v>
      </c>
      <c r="Y20" s="6">
        <v>1.1807680622620002E-2</v>
      </c>
      <c r="Z20" s="6">
        <v>1.72342686058E-3</v>
      </c>
      <c r="AA20" s="6">
        <v>1.471054788424E-3</v>
      </c>
      <c r="AB20" s="6">
        <v>1.7460454001240001E-2</v>
      </c>
      <c r="AC20" s="6">
        <v>6.0350000000000009E-4</v>
      </c>
      <c r="AD20" s="6">
        <v>7.2419999999999994E-6</v>
      </c>
      <c r="AE20" s="60"/>
      <c r="AF20" s="26">
        <v>658.28356000000008</v>
      </c>
      <c r="AG20" s="26" t="s">
        <v>417</v>
      </c>
      <c r="AH20" s="26">
        <v>768.00779999999997</v>
      </c>
      <c r="AI20" s="26">
        <v>120.7</v>
      </c>
      <c r="AJ20" s="26" t="s">
        <v>417</v>
      </c>
      <c r="AK20" s="26"/>
      <c r="AL20" s="49" t="s">
        <v>49</v>
      </c>
    </row>
    <row r="21" spans="1:38" s="2" customFormat="1" ht="26.25" customHeight="1" thickBot="1" x14ac:dyDescent="0.45">
      <c r="A21" s="70" t="s">
        <v>53</v>
      </c>
      <c r="B21" s="70" t="s">
        <v>66</v>
      </c>
      <c r="C21" s="71" t="s">
        <v>67</v>
      </c>
      <c r="D21" s="72"/>
      <c r="E21" s="6">
        <v>4.1513705746234999</v>
      </c>
      <c r="F21" s="6">
        <v>1.6506812119835998</v>
      </c>
      <c r="G21" s="6">
        <v>1.316526126897698</v>
      </c>
      <c r="H21" s="6">
        <v>0.1761866</v>
      </c>
      <c r="I21" s="6">
        <v>0.80585503388655999</v>
      </c>
      <c r="J21" s="6">
        <v>0.82016745917206002</v>
      </c>
      <c r="K21" s="6">
        <v>0.85352107883855988</v>
      </c>
      <c r="L21" s="6">
        <v>0.26445455310168642</v>
      </c>
      <c r="M21" s="6">
        <v>3.1753768957125001</v>
      </c>
      <c r="N21" s="6">
        <v>0.12954957441780002</v>
      </c>
      <c r="O21" s="6">
        <v>6.1952357331859997E-2</v>
      </c>
      <c r="P21" s="6">
        <v>4.6570808342499999E-3</v>
      </c>
      <c r="Q21" s="6">
        <v>1.3349740778E-3</v>
      </c>
      <c r="R21" s="6">
        <v>0.11097799653625001</v>
      </c>
      <c r="S21" s="6">
        <v>3.015645472665E-2</v>
      </c>
      <c r="T21" s="6">
        <v>9.6454750367799998E-3</v>
      </c>
      <c r="U21" s="6">
        <v>3.2718740857000002E-3</v>
      </c>
      <c r="V21" s="6">
        <v>2.6415462550000002</v>
      </c>
      <c r="W21" s="6">
        <v>0.4876024738925</v>
      </c>
      <c r="X21" s="6">
        <v>6.0949463003690002E-2</v>
      </c>
      <c r="Y21" s="6">
        <v>0.18052957263034997</v>
      </c>
      <c r="Z21" s="6">
        <v>3.5687028464349999E-2</v>
      </c>
      <c r="AA21" s="6">
        <v>2.9520800941910001E-2</v>
      </c>
      <c r="AB21" s="6">
        <v>0.30668686504029996</v>
      </c>
      <c r="AC21" s="6">
        <v>1.86174189E-6</v>
      </c>
      <c r="AD21" s="6">
        <v>5.104776150000001E-4</v>
      </c>
      <c r="AE21" s="60"/>
      <c r="AF21" s="26">
        <v>6943.85466</v>
      </c>
      <c r="AG21" s="26">
        <v>3.0028095000000001</v>
      </c>
      <c r="AH21" s="26">
        <v>2099.0520000000001</v>
      </c>
      <c r="AI21" s="26">
        <v>4761.8</v>
      </c>
      <c r="AJ21" s="26" t="s">
        <v>417</v>
      </c>
      <c r="AK21" s="26"/>
      <c r="AL21" s="49" t="s">
        <v>49</v>
      </c>
    </row>
    <row r="22" spans="1:38" s="2" customFormat="1" ht="26.25" customHeight="1" thickBot="1" x14ac:dyDescent="0.45">
      <c r="A22" s="70" t="s">
        <v>53</v>
      </c>
      <c r="B22" s="74" t="s">
        <v>68</v>
      </c>
      <c r="C22" s="71" t="s">
        <v>69</v>
      </c>
      <c r="D22" s="72"/>
      <c r="E22" s="6">
        <v>7.0270000000000001</v>
      </c>
      <c r="F22" s="6">
        <v>1.2105030525892251</v>
      </c>
      <c r="G22" s="6">
        <v>7.2073585635136954</v>
      </c>
      <c r="H22" s="6">
        <v>3.23432089234705E-2</v>
      </c>
      <c r="I22" s="6">
        <v>0.43626820902331226</v>
      </c>
      <c r="J22" s="6">
        <v>0.43889063136845852</v>
      </c>
      <c r="K22" s="6">
        <v>0.44500961684046647</v>
      </c>
      <c r="L22" s="6">
        <v>0.21004387840981048</v>
      </c>
      <c r="M22" s="6">
        <v>7.3622801347152258</v>
      </c>
      <c r="N22" s="6">
        <v>0.86371575535034828</v>
      </c>
      <c r="O22" s="6">
        <v>2.2726243879654932E-2</v>
      </c>
      <c r="P22" s="6">
        <v>5.1827934625864214E-2</v>
      </c>
      <c r="Q22" s="6">
        <v>2.5677468758966308E-2</v>
      </c>
      <c r="R22" s="6">
        <v>0.10775597673138275</v>
      </c>
      <c r="S22" s="6">
        <v>0.11825002120286944</v>
      </c>
      <c r="T22" s="6">
        <v>8.3255622061727458E-2</v>
      </c>
      <c r="U22" s="6">
        <v>1.3431704306044599E-2</v>
      </c>
      <c r="V22" s="6">
        <v>2.1547258676871497</v>
      </c>
      <c r="W22" s="6">
        <v>1.3801941481414444</v>
      </c>
      <c r="X22" s="6">
        <v>0.32339706312217553</v>
      </c>
      <c r="Y22" s="6">
        <v>0.61812471506400357</v>
      </c>
      <c r="Z22" s="6">
        <v>0.17941648074495914</v>
      </c>
      <c r="AA22" s="6">
        <v>0.14285074092802683</v>
      </c>
      <c r="AB22" s="6">
        <v>1.2637889998591652</v>
      </c>
      <c r="AC22" s="6">
        <v>8.2519890440422693E-3</v>
      </c>
      <c r="AD22" s="6">
        <v>1.064275792042193</v>
      </c>
      <c r="AE22" s="60"/>
      <c r="AF22" s="26">
        <v>15694.424979157682</v>
      </c>
      <c r="AG22" s="26">
        <v>4809.4271409599996</v>
      </c>
      <c r="AH22" s="26" t="s">
        <v>417</v>
      </c>
      <c r="AI22" s="26">
        <v>874.14078171541883</v>
      </c>
      <c r="AJ22" s="26">
        <v>1450.7101743064129</v>
      </c>
      <c r="AK22" s="26"/>
      <c r="AL22" s="49" t="s">
        <v>49</v>
      </c>
    </row>
    <row r="23" spans="1:38" s="2" customFormat="1" ht="26.25" customHeight="1" thickBot="1" x14ac:dyDescent="0.45">
      <c r="A23" s="70" t="s">
        <v>70</v>
      </c>
      <c r="B23" s="74" t="s">
        <v>392</v>
      </c>
      <c r="C23" s="71" t="s">
        <v>388</v>
      </c>
      <c r="D23" s="117"/>
      <c r="E23" s="6">
        <v>4.7169336150000003</v>
      </c>
      <c r="F23" s="6">
        <v>0.55585404900000002</v>
      </c>
      <c r="G23" s="6">
        <v>2.5763400000000003E-3</v>
      </c>
      <c r="H23" s="6">
        <v>1.2103560000000001E-3</v>
      </c>
      <c r="I23" s="6">
        <v>0.27507691800000006</v>
      </c>
      <c r="J23" s="6">
        <v>0.27507691800000006</v>
      </c>
      <c r="K23" s="6">
        <v>0.27507691800000006</v>
      </c>
      <c r="L23" s="6">
        <v>0.16843280400000002</v>
      </c>
      <c r="M23" s="6">
        <v>1.4746015440000002</v>
      </c>
      <c r="N23" s="6" t="s">
        <v>416</v>
      </c>
      <c r="O23" s="6">
        <v>1.28817E-6</v>
      </c>
      <c r="P23" s="6" t="s">
        <v>416</v>
      </c>
      <c r="Q23" s="6" t="s">
        <v>419</v>
      </c>
      <c r="R23" s="6">
        <v>6.4408500000000003E-6</v>
      </c>
      <c r="S23" s="6">
        <v>2.1898890000000002E-4</v>
      </c>
      <c r="T23" s="6">
        <v>9.01719E-6</v>
      </c>
      <c r="U23" s="6">
        <v>1.28817E-6</v>
      </c>
      <c r="V23" s="6">
        <v>1.2881700000000001E-4</v>
      </c>
      <c r="W23" s="6" t="s">
        <v>419</v>
      </c>
      <c r="X23" s="6">
        <v>3.8645100000000007E-6</v>
      </c>
      <c r="Y23" s="6">
        <v>6.4408500000000003E-6</v>
      </c>
      <c r="Z23" s="6" t="s">
        <v>419</v>
      </c>
      <c r="AA23" s="6" t="s">
        <v>419</v>
      </c>
      <c r="AB23" s="6" t="s">
        <v>419</v>
      </c>
      <c r="AC23" s="6" t="s">
        <v>419</v>
      </c>
      <c r="AD23" s="6" t="s">
        <v>419</v>
      </c>
      <c r="AE23" s="60"/>
      <c r="AF23" s="26">
        <v>6363.9161999999997</v>
      </c>
      <c r="AG23" s="26"/>
      <c r="AH23" s="26"/>
      <c r="AI23" s="26"/>
      <c r="AJ23" s="26"/>
      <c r="AK23" s="26"/>
      <c r="AL23" s="49" t="s">
        <v>49</v>
      </c>
    </row>
    <row r="24" spans="1:38" s="2" customFormat="1" ht="26.25" customHeight="1" thickBot="1" x14ac:dyDescent="0.45">
      <c r="A24" s="75" t="s">
        <v>53</v>
      </c>
      <c r="B24" s="74" t="s">
        <v>71</v>
      </c>
      <c r="C24" s="71" t="s">
        <v>72</v>
      </c>
      <c r="D24" s="72"/>
      <c r="E24" s="6">
        <v>5.3462528249405263</v>
      </c>
      <c r="F24" s="6">
        <v>0.69425881392283373</v>
      </c>
      <c r="G24" s="6">
        <v>0.99532343664710599</v>
      </c>
      <c r="H24" s="6">
        <v>4.8514813385205746E-2</v>
      </c>
      <c r="I24" s="6">
        <v>0.38048203686400417</v>
      </c>
      <c r="J24" s="6">
        <v>0.38441567038172364</v>
      </c>
      <c r="K24" s="6">
        <v>0.39359414858973552</v>
      </c>
      <c r="L24" s="6">
        <v>0.16166949704778974</v>
      </c>
      <c r="M24" s="6">
        <v>1.3972644419225468</v>
      </c>
      <c r="N24" s="6">
        <v>3.6216532344857326E-2</v>
      </c>
      <c r="O24" s="6">
        <v>1.7106961100916879E-2</v>
      </c>
      <c r="P24" s="6">
        <v>3.2013456009652498E-3</v>
      </c>
      <c r="Q24" s="6">
        <v>7.8257079636996879E-4</v>
      </c>
      <c r="R24" s="6">
        <v>3.2157912843889108E-2</v>
      </c>
      <c r="S24" s="6">
        <v>1.0039473751866649E-2</v>
      </c>
      <c r="T24" s="6">
        <v>2.7321363089345429E-3</v>
      </c>
      <c r="U24" s="6">
        <v>1.8766973277505037E-3</v>
      </c>
      <c r="V24" s="6">
        <v>0.95859845882748018</v>
      </c>
      <c r="W24" s="6">
        <v>0.14614284905776292</v>
      </c>
      <c r="X24" s="6">
        <v>3.1820334357399331E-2</v>
      </c>
      <c r="Y24" s="6">
        <v>0.16866924471945727</v>
      </c>
      <c r="Z24" s="6">
        <v>2.3296077021376524E-2</v>
      </c>
      <c r="AA24" s="6">
        <v>2.0015712076646233E-2</v>
      </c>
      <c r="AB24" s="6">
        <v>0.24380136817487938</v>
      </c>
      <c r="AC24" s="6">
        <v>6.5560558628656408E-3</v>
      </c>
      <c r="AD24" s="6">
        <v>7.8672670354387676E-5</v>
      </c>
      <c r="AE24" s="60"/>
      <c r="AF24" s="26">
        <v>9845.5307860358134</v>
      </c>
      <c r="AG24" s="26" t="s">
        <v>417</v>
      </c>
      <c r="AH24" s="26">
        <v>2380.7475000000004</v>
      </c>
      <c r="AI24" s="26">
        <v>1311.2111725731281</v>
      </c>
      <c r="AJ24" s="26" t="s">
        <v>417</v>
      </c>
      <c r="AK24" s="26"/>
      <c r="AL24" s="49" t="s">
        <v>49</v>
      </c>
    </row>
    <row r="25" spans="1:38" s="2" customFormat="1" ht="26.25" customHeight="1" thickBot="1" x14ac:dyDescent="0.45">
      <c r="A25" s="70" t="s">
        <v>73</v>
      </c>
      <c r="B25" s="74" t="s">
        <v>74</v>
      </c>
      <c r="C25" s="76" t="s">
        <v>75</v>
      </c>
      <c r="D25" s="72"/>
      <c r="E25" s="6">
        <v>1.8109785409570287</v>
      </c>
      <c r="F25" s="6">
        <v>0.10856053774402807</v>
      </c>
      <c r="G25" s="6">
        <v>0.10605236969285897</v>
      </c>
      <c r="H25" s="6" t="s">
        <v>416</v>
      </c>
      <c r="I25" s="6">
        <v>1.5195100345053994E-2</v>
      </c>
      <c r="J25" s="6">
        <v>1.5195100345053994E-2</v>
      </c>
      <c r="K25" s="6" t="s">
        <v>416</v>
      </c>
      <c r="L25" s="6">
        <v>7.2936481656259164E-3</v>
      </c>
      <c r="M25" s="6">
        <v>0.98414812832181087</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7.8532702108670293E-7</v>
      </c>
      <c r="AC25" s="6" t="s">
        <v>416</v>
      </c>
      <c r="AD25" s="6" t="s">
        <v>416</v>
      </c>
      <c r="AE25" s="60"/>
      <c r="AF25" s="26">
        <v>5649.8149557936604</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0.56941377187069531</v>
      </c>
      <c r="F26" s="6">
        <v>3.8545066932538015E-2</v>
      </c>
      <c r="G26" s="6">
        <v>3.8467237506358956E-2</v>
      </c>
      <c r="H26" s="6" t="s">
        <v>416</v>
      </c>
      <c r="I26" s="6">
        <v>6.0701878615018797E-3</v>
      </c>
      <c r="J26" s="6">
        <v>6.0701878615018797E-3</v>
      </c>
      <c r="K26" s="6" t="s">
        <v>416</v>
      </c>
      <c r="L26" s="6">
        <v>2.9136901735209021E-3</v>
      </c>
      <c r="M26" s="6">
        <v>0.33971628903444634</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2.7883502030541236E-7</v>
      </c>
      <c r="AC26" s="6" t="s">
        <v>416</v>
      </c>
      <c r="AD26" s="6" t="s">
        <v>416</v>
      </c>
      <c r="AE26" s="60"/>
      <c r="AF26" s="26">
        <v>2049.2976129579765</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13.141306783480658</v>
      </c>
      <c r="F27" s="6">
        <v>14.408394254860955</v>
      </c>
      <c r="G27" s="6">
        <v>2.8100157375844093E-2</v>
      </c>
      <c r="H27" s="6">
        <v>1.2789968408982393</v>
      </c>
      <c r="I27" s="6">
        <v>9.8497269018394035E-2</v>
      </c>
      <c r="J27" s="6">
        <v>9.8497269018394035E-2</v>
      </c>
      <c r="K27" s="6">
        <v>9.8497269018394035E-2</v>
      </c>
      <c r="L27" s="6">
        <v>4.1751453321963075E-2</v>
      </c>
      <c r="M27" s="6">
        <v>67.399441942986329</v>
      </c>
      <c r="N27" s="6">
        <v>0.94564104358799894</v>
      </c>
      <c r="O27" s="6">
        <v>3.1106177497726598E-2</v>
      </c>
      <c r="P27" s="6" t="s">
        <v>416</v>
      </c>
      <c r="Q27" s="6" t="s">
        <v>416</v>
      </c>
      <c r="R27" s="6">
        <v>0.47521527250680701</v>
      </c>
      <c r="S27" s="6">
        <v>12.1434006530229</v>
      </c>
      <c r="T27" s="6">
        <v>0.24365698903906599</v>
      </c>
      <c r="U27" s="6">
        <v>3.4116347406902003E-2</v>
      </c>
      <c r="V27" s="6">
        <v>5.6360726876783005</v>
      </c>
      <c r="W27" s="6">
        <v>0.54446602261478394</v>
      </c>
      <c r="X27" s="6">
        <v>2.5799343976396671E-2</v>
      </c>
      <c r="Y27" s="6">
        <v>2.947900390458795E-2</v>
      </c>
      <c r="Z27" s="6">
        <v>2.1950606579997409E-2</v>
      </c>
      <c r="AA27" s="6">
        <v>2.7303036492704592E-2</v>
      </c>
      <c r="AB27" s="6">
        <v>0.10453199095368662</v>
      </c>
      <c r="AC27" s="6" t="s">
        <v>416</v>
      </c>
      <c r="AD27" s="6" t="s">
        <v>416</v>
      </c>
      <c r="AE27" s="60"/>
      <c r="AF27" s="26">
        <v>104031.56268760847</v>
      </c>
      <c r="AG27" s="26" t="s">
        <v>419</v>
      </c>
      <c r="AH27" s="26" t="s">
        <v>419</v>
      </c>
      <c r="AI27" s="26">
        <v>1609.309</v>
      </c>
      <c r="AJ27" s="26" t="s">
        <v>419</v>
      </c>
      <c r="AK27" s="26" t="s">
        <v>419</v>
      </c>
      <c r="AL27" s="49" t="s">
        <v>49</v>
      </c>
    </row>
    <row r="28" spans="1:38" s="2" customFormat="1" ht="26.25" customHeight="1" thickBot="1" x14ac:dyDescent="0.45">
      <c r="A28" s="70" t="s">
        <v>78</v>
      </c>
      <c r="B28" s="70" t="s">
        <v>81</v>
      </c>
      <c r="C28" s="71" t="s">
        <v>82</v>
      </c>
      <c r="D28" s="72"/>
      <c r="E28" s="6">
        <v>9.5565462747726198</v>
      </c>
      <c r="F28" s="6">
        <v>5.6799037615098076</v>
      </c>
      <c r="G28" s="6">
        <v>8.2434027378315098E-3</v>
      </c>
      <c r="H28" s="6">
        <v>9.3666149464809195E-2</v>
      </c>
      <c r="I28" s="6">
        <v>0.22475454637684317</v>
      </c>
      <c r="J28" s="6">
        <v>0.22475454637684317</v>
      </c>
      <c r="K28" s="6">
        <v>0.22475454637684317</v>
      </c>
      <c r="L28" s="6">
        <v>0.1799596651926304</v>
      </c>
      <c r="M28" s="6">
        <v>45.665798588503272</v>
      </c>
      <c r="N28" s="6">
        <v>0.27313072603191602</v>
      </c>
      <c r="O28" s="6">
        <v>6.3585390438173897E-3</v>
      </c>
      <c r="P28" s="6" t="s">
        <v>416</v>
      </c>
      <c r="Q28" s="6" t="s">
        <v>416</v>
      </c>
      <c r="R28" s="6">
        <v>0.126777936741334</v>
      </c>
      <c r="S28" s="6">
        <v>3.0651581532103802</v>
      </c>
      <c r="T28" s="6">
        <v>5.17967728792754E-2</v>
      </c>
      <c r="U28" s="6">
        <v>7.26216701854503E-3</v>
      </c>
      <c r="V28" s="6">
        <v>1.37446411146447</v>
      </c>
      <c r="W28" s="6">
        <v>0.24459872070469602</v>
      </c>
      <c r="X28" s="6">
        <v>6.6344788935968997E-3</v>
      </c>
      <c r="Y28" s="6">
        <v>7.9774450705017604E-3</v>
      </c>
      <c r="Z28" s="6">
        <v>5.6122775253351267E-3</v>
      </c>
      <c r="AA28" s="6">
        <v>7.221469593681808E-3</v>
      </c>
      <c r="AB28" s="6">
        <v>2.7445671083115596E-2</v>
      </c>
      <c r="AC28" s="6" t="s">
        <v>416</v>
      </c>
      <c r="AD28" s="6" t="s">
        <v>416</v>
      </c>
      <c r="AE28" s="60"/>
      <c r="AF28" s="26">
        <v>28583.100497036052</v>
      </c>
      <c r="AG28" s="26" t="s">
        <v>419</v>
      </c>
      <c r="AH28" s="26" t="s">
        <v>419</v>
      </c>
      <c r="AI28" s="26">
        <v>1299.5823443891536</v>
      </c>
      <c r="AJ28" s="26" t="s">
        <v>419</v>
      </c>
      <c r="AK28" s="26" t="s">
        <v>419</v>
      </c>
      <c r="AL28" s="49" t="s">
        <v>49</v>
      </c>
    </row>
    <row r="29" spans="1:38" s="2" customFormat="1" ht="26.25" customHeight="1" thickBot="1" x14ac:dyDescent="0.45">
      <c r="A29" s="70" t="s">
        <v>78</v>
      </c>
      <c r="B29" s="70" t="s">
        <v>83</v>
      </c>
      <c r="C29" s="71" t="s">
        <v>84</v>
      </c>
      <c r="D29" s="72"/>
      <c r="E29" s="6">
        <v>47.480099262730384</v>
      </c>
      <c r="F29" s="6">
        <v>3.4282364256937057</v>
      </c>
      <c r="G29" s="6">
        <v>1.9250234038969156E-2</v>
      </c>
      <c r="H29" s="6">
        <v>2.1354963255140552E-2</v>
      </c>
      <c r="I29" s="6">
        <v>1.47846039321559</v>
      </c>
      <c r="J29" s="6">
        <v>1.47846039321559</v>
      </c>
      <c r="K29" s="6">
        <v>1.47846039321559</v>
      </c>
      <c r="L29" s="6">
        <v>0.84803831322449552</v>
      </c>
      <c r="M29" s="6">
        <v>11.683564602671348</v>
      </c>
      <c r="N29" s="6">
        <v>0.68840969714686195</v>
      </c>
      <c r="O29" s="6">
        <v>8.7412794447594908E-3</v>
      </c>
      <c r="P29" s="6" t="s">
        <v>416</v>
      </c>
      <c r="Q29" s="6" t="s">
        <v>416</v>
      </c>
      <c r="R29" s="6">
        <v>0.29424905157247799</v>
      </c>
      <c r="S29" s="6">
        <v>6.6552117525697003</v>
      </c>
      <c r="T29" s="6">
        <v>7.9463071700773991E-2</v>
      </c>
      <c r="U29" s="6">
        <v>9.9594268304502003E-3</v>
      </c>
      <c r="V29" s="6">
        <v>2.25064482983794</v>
      </c>
      <c r="W29" s="6">
        <v>0.39272874867148794</v>
      </c>
      <c r="X29" s="6">
        <v>5.7508608052030579E-3</v>
      </c>
      <c r="Y29" s="6">
        <v>3.4824657098174061E-2</v>
      </c>
      <c r="Z29" s="6">
        <v>3.8914158115207355E-2</v>
      </c>
      <c r="AA29" s="6">
        <v>8.9457834747603063E-3</v>
      </c>
      <c r="AB29" s="6">
        <v>8.8435459493344776E-2</v>
      </c>
      <c r="AC29" s="6" t="s">
        <v>416</v>
      </c>
      <c r="AD29" s="6" t="s">
        <v>416</v>
      </c>
      <c r="AE29" s="60"/>
      <c r="AF29" s="26">
        <v>56115.039999999994</v>
      </c>
      <c r="AG29" s="26" t="s">
        <v>419</v>
      </c>
      <c r="AH29" s="26">
        <v>706.70600000000002</v>
      </c>
      <c r="AI29" s="26">
        <v>4713.6882296231452</v>
      </c>
      <c r="AJ29" s="26" t="s">
        <v>419</v>
      </c>
      <c r="AK29" s="26" t="s">
        <v>419</v>
      </c>
      <c r="AL29" s="49" t="s">
        <v>49</v>
      </c>
    </row>
    <row r="30" spans="1:38" s="2" customFormat="1" ht="26.25" customHeight="1" thickBot="1" x14ac:dyDescent="0.45">
      <c r="A30" s="70" t="s">
        <v>78</v>
      </c>
      <c r="B30" s="70" t="s">
        <v>85</v>
      </c>
      <c r="C30" s="71" t="s">
        <v>86</v>
      </c>
      <c r="D30" s="72"/>
      <c r="E30" s="6">
        <v>1.6325063949184708</v>
      </c>
      <c r="F30" s="6">
        <v>6.636520546007751</v>
      </c>
      <c r="G30" s="6">
        <v>3.1916095353419567E-3</v>
      </c>
      <c r="H30" s="6">
        <v>1.7088404003288479E-2</v>
      </c>
      <c r="I30" s="6">
        <v>9.6822101082888121E-2</v>
      </c>
      <c r="J30" s="6">
        <v>9.6822101082888121E-2</v>
      </c>
      <c r="K30" s="6">
        <v>9.6822101082888121E-2</v>
      </c>
      <c r="L30" s="6">
        <v>1.7828139382194533E-2</v>
      </c>
      <c r="M30" s="6">
        <v>64.41561042480528</v>
      </c>
      <c r="N30" s="6">
        <v>0.107308317124446</v>
      </c>
      <c r="O30" s="6">
        <v>2.91369867926443E-3</v>
      </c>
      <c r="P30" s="6" t="s">
        <v>416</v>
      </c>
      <c r="Q30" s="6" t="s">
        <v>416</v>
      </c>
      <c r="R30" s="6">
        <v>5.14207642705546E-2</v>
      </c>
      <c r="S30" s="6">
        <v>1.27915302830373</v>
      </c>
      <c r="T30" s="6">
        <v>2.344107544264E-2</v>
      </c>
      <c r="U30" s="6">
        <v>3.1887501965078701E-3</v>
      </c>
      <c r="V30" s="6">
        <v>0.54952784108201602</v>
      </c>
      <c r="W30" s="6">
        <v>0.20258521258635326</v>
      </c>
      <c r="X30" s="6">
        <v>3.5260957996297707E-3</v>
      </c>
      <c r="Y30" s="6">
        <v>5.1939403200547242E-3</v>
      </c>
      <c r="Z30" s="6">
        <v>2.5401368692803332E-3</v>
      </c>
      <c r="AA30" s="6">
        <v>5.9034637638420134E-3</v>
      </c>
      <c r="AB30" s="6">
        <v>1.7163636752806841E-2</v>
      </c>
      <c r="AC30" s="6" t="s">
        <v>416</v>
      </c>
      <c r="AD30" s="6" t="s">
        <v>416</v>
      </c>
      <c r="AE30" s="60"/>
      <c r="AF30" s="26">
        <v>11251.127559125436</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10.928342867904242</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0.71879440717706622</v>
      </c>
      <c r="J32" s="6">
        <v>1.3835035439113099</v>
      </c>
      <c r="K32" s="6">
        <v>1.7875942800750806</v>
      </c>
      <c r="L32" s="6" t="s">
        <v>416</v>
      </c>
      <c r="M32" s="6" t="s">
        <v>416</v>
      </c>
      <c r="N32" s="6" t="s">
        <v>416</v>
      </c>
      <c r="O32" s="6" t="s">
        <v>416</v>
      </c>
      <c r="P32" s="6" t="s">
        <v>416</v>
      </c>
      <c r="Q32" s="6" t="s">
        <v>416</v>
      </c>
      <c r="R32" s="6" t="s">
        <v>416</v>
      </c>
      <c r="S32" s="6" t="s">
        <v>416</v>
      </c>
      <c r="T32" s="6" t="s">
        <v>416</v>
      </c>
      <c r="U32" s="6" t="s">
        <v>416</v>
      </c>
      <c r="V32" s="6" t="s">
        <v>416</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0.3518405724477438</v>
      </c>
      <c r="J33" s="6">
        <v>0.63776634714148972</v>
      </c>
      <c r="K33" s="6">
        <v>1.2755326942829794</v>
      </c>
      <c r="L33" s="6" t="s">
        <v>416</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1.5501548999999999</v>
      </c>
      <c r="F34" s="6">
        <v>0.1825997</v>
      </c>
      <c r="G34" s="6">
        <v>8.1587099999999996E-2</v>
      </c>
      <c r="H34" s="6">
        <v>3.8851000000000001E-4</v>
      </c>
      <c r="I34" s="6">
        <v>3.8850999999999997E-2</v>
      </c>
      <c r="J34" s="6">
        <v>4.2736099999999999E-2</v>
      </c>
      <c r="K34" s="6">
        <v>5.8276500000000002E-2</v>
      </c>
      <c r="L34" s="6">
        <v>5.3031614999999997E-2</v>
      </c>
      <c r="M34" s="6">
        <v>0.41959079999999999</v>
      </c>
      <c r="N34" s="6" t="s">
        <v>416</v>
      </c>
      <c r="O34" s="6">
        <v>3.8851000000000001E-4</v>
      </c>
      <c r="P34" s="6" t="s">
        <v>416</v>
      </c>
      <c r="Q34" s="6" t="s">
        <v>416</v>
      </c>
      <c r="R34" s="6">
        <v>1.9425500000000001E-3</v>
      </c>
      <c r="S34" s="6">
        <v>6.60467E-2</v>
      </c>
      <c r="T34" s="6">
        <v>2.7195700000000001E-3</v>
      </c>
      <c r="U34" s="6">
        <v>3.8851000000000001E-4</v>
      </c>
      <c r="V34" s="6">
        <v>3.8850999999999997E-2</v>
      </c>
      <c r="W34" s="6" t="s">
        <v>416</v>
      </c>
      <c r="X34" s="6">
        <v>1.1655299999999999E-3</v>
      </c>
      <c r="Y34" s="6">
        <v>1.9425500000000001E-3</v>
      </c>
      <c r="Z34" s="6">
        <v>1.3364744E-3</v>
      </c>
      <c r="AA34" s="6">
        <v>3.0692290000000004E-5</v>
      </c>
      <c r="AB34" s="6">
        <v>4.4752466900000003E-3</v>
      </c>
      <c r="AC34" s="6" t="s">
        <v>416</v>
      </c>
      <c r="AD34" s="6" t="s">
        <v>416</v>
      </c>
      <c r="AE34" s="60"/>
      <c r="AF34" s="26">
        <v>1584.6793090000001</v>
      </c>
      <c r="AG34" s="26" t="s">
        <v>419</v>
      </c>
      <c r="AH34" s="26" t="s">
        <v>419</v>
      </c>
      <c r="AI34" s="26">
        <v>76.200940000000003</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39.888249664745686</v>
      </c>
      <c r="F36" s="6">
        <v>1.7185558999999999</v>
      </c>
      <c r="G36" s="6">
        <v>21.804590000000001</v>
      </c>
      <c r="H36" s="6" t="s">
        <v>416</v>
      </c>
      <c r="I36" s="6">
        <v>2.3226417611954453</v>
      </c>
      <c r="J36" s="6">
        <v>2.6006022477635353</v>
      </c>
      <c r="K36" s="6">
        <v>2.6006022477635353</v>
      </c>
      <c r="L36" s="6">
        <v>0.74761112200000002</v>
      </c>
      <c r="M36" s="6">
        <v>4.6361517999999995</v>
      </c>
      <c r="N36" s="6">
        <v>9.9277759999999993E-2</v>
      </c>
      <c r="O36" s="6">
        <v>9.8314400000000003E-3</v>
      </c>
      <c r="P36" s="6">
        <v>1.522884E-2</v>
      </c>
      <c r="Q36" s="6">
        <v>0.25330796</v>
      </c>
      <c r="R36" s="6">
        <v>0.27027213999999999</v>
      </c>
      <c r="S36" s="6">
        <v>0.68328184999999997</v>
      </c>
      <c r="T36" s="6">
        <v>11.682254</v>
      </c>
      <c r="U36" s="6">
        <v>0.10188077</v>
      </c>
      <c r="V36" s="6">
        <v>0.75180840000000004</v>
      </c>
      <c r="W36" s="6">
        <v>0.20270249000000001</v>
      </c>
      <c r="X36" s="6" t="s">
        <v>416</v>
      </c>
      <c r="Y36" s="6" t="s">
        <v>416</v>
      </c>
      <c r="Z36" s="6" t="s">
        <v>416</v>
      </c>
      <c r="AA36" s="6" t="s">
        <v>416</v>
      </c>
      <c r="AB36" s="6" t="s">
        <v>416</v>
      </c>
      <c r="AC36" s="6">
        <v>7.1518780000000018E-2</v>
      </c>
      <c r="AD36" s="6">
        <v>0.21353814999999995</v>
      </c>
      <c r="AE36" s="60"/>
      <c r="AF36" s="26">
        <v>25730.524799999999</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417</v>
      </c>
      <c r="H37" s="6" t="s">
        <v>416</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419</v>
      </c>
      <c r="AD37" s="6" t="s">
        <v>419</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2.0768115937719998</v>
      </c>
      <c r="F39" s="6">
        <v>0.229802613436</v>
      </c>
      <c r="G39" s="6">
        <v>0.24264816751727375</v>
      </c>
      <c r="H39" s="6" t="s">
        <v>445</v>
      </c>
      <c r="I39" s="6">
        <v>6.022189047599999E-2</v>
      </c>
      <c r="J39" s="6">
        <v>6.4819759031999991E-2</v>
      </c>
      <c r="K39" s="6">
        <v>6.4819759031999991E-2</v>
      </c>
      <c r="L39" s="6">
        <v>3.0833920780799991E-2</v>
      </c>
      <c r="M39" s="6">
        <v>0.41253864485199992</v>
      </c>
      <c r="N39" s="6">
        <v>1.0295872555599998E-2</v>
      </c>
      <c r="O39" s="6">
        <v>3.0716591756399995E-3</v>
      </c>
      <c r="P39" s="6">
        <v>5.8915801199999991E-3</v>
      </c>
      <c r="Q39" s="6">
        <v>2.2169327887999996E-2</v>
      </c>
      <c r="R39" s="6">
        <v>3.1578847387999992E-3</v>
      </c>
      <c r="S39" s="6">
        <v>1.0236013486959999E-2</v>
      </c>
      <c r="T39" s="6">
        <v>2.1361361707999994E-3</v>
      </c>
      <c r="U39" s="6">
        <v>1.1141672580799997E-2</v>
      </c>
      <c r="V39" s="6">
        <v>0.18911678034799995</v>
      </c>
      <c r="W39" s="6">
        <v>1.6988292775999999E-2</v>
      </c>
      <c r="X39" s="6">
        <v>1.4837388707999997E-5</v>
      </c>
      <c r="Y39" s="6">
        <v>9.7296773439999992E-5</v>
      </c>
      <c r="Z39" s="6">
        <v>1.6523550387999998E-5</v>
      </c>
      <c r="AA39" s="6">
        <v>1.5359280228000001E-5</v>
      </c>
      <c r="AB39" s="6">
        <v>1.4401699276400001E-4</v>
      </c>
      <c r="AC39" s="6">
        <v>1.1239234247999998E-3</v>
      </c>
      <c r="AD39" s="6">
        <v>6.6413656919999984E-7</v>
      </c>
      <c r="AE39" s="60"/>
      <c r="AF39" s="26">
        <v>5108.742839999999</v>
      </c>
      <c r="AG39" s="26" t="s">
        <v>417</v>
      </c>
      <c r="AH39" s="26">
        <v>6049.4796000000006</v>
      </c>
      <c r="AI39" s="26">
        <v>1076.5999999999999</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4.6810757471160018</v>
      </c>
      <c r="F41" s="6">
        <v>12.781642880825654</v>
      </c>
      <c r="G41" s="6">
        <v>2.4662933447945199</v>
      </c>
      <c r="H41" s="6">
        <v>1.5551883969823179</v>
      </c>
      <c r="I41" s="6">
        <v>16.304177831236345</v>
      </c>
      <c r="J41" s="6">
        <v>16.711007815631007</v>
      </c>
      <c r="K41" s="6">
        <v>17.534459949020345</v>
      </c>
      <c r="L41" s="6">
        <v>1.5787085529518132</v>
      </c>
      <c r="M41" s="6">
        <v>103.06858743271562</v>
      </c>
      <c r="N41" s="6">
        <v>0.76398879456210023</v>
      </c>
      <c r="O41" s="6">
        <v>0.35843465368025001</v>
      </c>
      <c r="P41" s="6">
        <v>3.0871270715000003E-2</v>
      </c>
      <c r="Q41" s="6">
        <v>7.3630152072000007E-3</v>
      </c>
      <c r="R41" s="6">
        <v>0.64410402958045598</v>
      </c>
      <c r="S41" s="6">
        <v>0.17434229317004565</v>
      </c>
      <c r="T41" s="6">
        <v>5.7239082260806012E-2</v>
      </c>
      <c r="U41" s="6">
        <v>1.4165944466800003E-2</v>
      </c>
      <c r="V41" s="6">
        <v>14.157546469142902</v>
      </c>
      <c r="W41" s="6">
        <v>15.904850090794147</v>
      </c>
      <c r="X41" s="6">
        <v>3.0622497122283363</v>
      </c>
      <c r="Y41" s="6">
        <v>2.8446682811845045</v>
      </c>
      <c r="Z41" s="6">
        <v>1.0765986113375046</v>
      </c>
      <c r="AA41" s="6">
        <v>1.7928375827965044</v>
      </c>
      <c r="AB41" s="6">
        <v>8.7763541875468505</v>
      </c>
      <c r="AC41" s="6">
        <v>0.13784783135900003</v>
      </c>
      <c r="AD41" s="6">
        <v>2.6869496445743754E-2</v>
      </c>
      <c r="AE41" s="60"/>
      <c r="AF41" s="26">
        <v>43684.005099999995</v>
      </c>
      <c r="AG41" s="26">
        <v>150.53445000000002</v>
      </c>
      <c r="AH41" s="26">
        <v>13872.000600000001</v>
      </c>
      <c r="AI41" s="26">
        <v>24762.300000000003</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0.68700258203325004</v>
      </c>
      <c r="F43" s="6">
        <v>0.38749688881724997</v>
      </c>
      <c r="G43" s="6">
        <v>0.12546730464304098</v>
      </c>
      <c r="H43" s="6">
        <v>4.4511000000000002E-2</v>
      </c>
      <c r="I43" s="6">
        <v>0.19133843770174999</v>
      </c>
      <c r="J43" s="6">
        <v>0.19687305677899999</v>
      </c>
      <c r="K43" s="6">
        <v>0.20546882192900001</v>
      </c>
      <c r="L43" s="6">
        <v>5.8654522319380009E-2</v>
      </c>
      <c r="M43" s="6">
        <v>0.78511722872575007</v>
      </c>
      <c r="N43" s="6">
        <v>3.9606328805E-2</v>
      </c>
      <c r="O43" s="6">
        <v>1.6817886961500002E-2</v>
      </c>
      <c r="P43" s="6">
        <v>1.626879856E-3</v>
      </c>
      <c r="Q43" s="6">
        <v>8.2660672605000002E-3</v>
      </c>
      <c r="R43" s="6">
        <v>2.9139994426499997E-2</v>
      </c>
      <c r="S43" s="6">
        <v>1.1434737380000001E-2</v>
      </c>
      <c r="T43" s="6">
        <v>3.4865287510000001E-3</v>
      </c>
      <c r="U43" s="6">
        <v>4.6152553402500004E-3</v>
      </c>
      <c r="V43" s="6">
        <v>0.68896613109000004</v>
      </c>
      <c r="W43" s="6">
        <v>0.13028196120649999</v>
      </c>
      <c r="X43" s="6">
        <v>1.3169564308279751E-2</v>
      </c>
      <c r="Y43" s="6">
        <v>2.0746872588787501E-2</v>
      </c>
      <c r="Z43" s="6">
        <v>6.6099177158292499E-3</v>
      </c>
      <c r="AA43" s="6">
        <v>5.2767141933787506E-3</v>
      </c>
      <c r="AB43" s="6">
        <v>4.580306880627525E-2</v>
      </c>
      <c r="AC43" s="6">
        <v>6.0304791990000006E-3</v>
      </c>
      <c r="AD43" s="6">
        <v>4.3164765000000003E-3</v>
      </c>
      <c r="AE43" s="60"/>
      <c r="AF43" s="26">
        <v>1889.9122525</v>
      </c>
      <c r="AG43" s="26">
        <v>24.966449999999998</v>
      </c>
      <c r="AH43" s="26" t="s">
        <v>417</v>
      </c>
      <c r="AI43" s="26">
        <v>1203</v>
      </c>
      <c r="AJ43" s="26" t="s">
        <v>417</v>
      </c>
      <c r="AK43" s="26"/>
      <c r="AL43" s="49" t="s">
        <v>49</v>
      </c>
    </row>
    <row r="44" spans="1:38" s="2" customFormat="1" ht="26.25" customHeight="1" thickBot="1" x14ac:dyDescent="0.45">
      <c r="A44" s="70" t="s">
        <v>70</v>
      </c>
      <c r="B44" s="70" t="s">
        <v>111</v>
      </c>
      <c r="C44" s="71" t="s">
        <v>112</v>
      </c>
      <c r="D44" s="72"/>
      <c r="E44" s="6">
        <v>3.5603631578500003</v>
      </c>
      <c r="F44" s="6">
        <v>0.9726504921000001</v>
      </c>
      <c r="G44" s="6">
        <v>2.1513409999999998E-3</v>
      </c>
      <c r="H44" s="6">
        <v>8.3826589999999991E-4</v>
      </c>
      <c r="I44" s="6">
        <v>0.20600589515000001</v>
      </c>
      <c r="J44" s="6">
        <v>0.20600589515000001</v>
      </c>
      <c r="K44" s="6">
        <v>0.20600589515000001</v>
      </c>
      <c r="L44" s="6">
        <v>0.11449365554999999</v>
      </c>
      <c r="M44" s="6">
        <v>4.6193543099500003</v>
      </c>
      <c r="N44" s="6">
        <v>2.0523610000000001E-4</v>
      </c>
      <c r="O44" s="6">
        <v>1.0756705000000001E-6</v>
      </c>
      <c r="P44" s="6" t="s">
        <v>416</v>
      </c>
      <c r="Q44" s="6" t="s">
        <v>419</v>
      </c>
      <c r="R44" s="6">
        <v>5.3783525000000001E-6</v>
      </c>
      <c r="S44" s="6">
        <v>1.8286398499999995E-4</v>
      </c>
      <c r="T44" s="6">
        <v>7.5296934999999981E-6</v>
      </c>
      <c r="U44" s="6">
        <v>1.0756705000000001E-6</v>
      </c>
      <c r="V44" s="6">
        <v>1.0756705000000001E-4</v>
      </c>
      <c r="W44" s="6" t="s">
        <v>419</v>
      </c>
      <c r="X44" s="6">
        <v>3.2765015000000002E-6</v>
      </c>
      <c r="Y44" s="6">
        <v>5.3288624999999998E-6</v>
      </c>
      <c r="Z44" s="6" t="s">
        <v>419</v>
      </c>
      <c r="AA44" s="6" t="s">
        <v>419</v>
      </c>
      <c r="AB44" s="6" t="s">
        <v>419</v>
      </c>
      <c r="AC44" s="6" t="s">
        <v>419</v>
      </c>
      <c r="AD44" s="6" t="s">
        <v>419</v>
      </c>
      <c r="AE44" s="60"/>
      <c r="AF44" s="26">
        <v>4598.6893474999997</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0.61717809523809519</v>
      </c>
      <c r="F47" s="6">
        <v>0.12748480259518999</v>
      </c>
      <c r="G47" s="6">
        <v>7.8123809523809526E-3</v>
      </c>
      <c r="H47" s="6" t="s">
        <v>416</v>
      </c>
      <c r="I47" s="6" t="s">
        <v>416</v>
      </c>
      <c r="J47" s="6" t="s">
        <v>416</v>
      </c>
      <c r="K47" s="6" t="s">
        <v>416</v>
      </c>
      <c r="L47" s="6" t="s">
        <v>416</v>
      </c>
      <c r="M47" s="6">
        <v>4.9218000000000002</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v>0.15624761904761905</v>
      </c>
      <c r="AD47" s="6" t="s">
        <v>416</v>
      </c>
      <c r="AE47" s="60"/>
      <c r="AF47" s="26">
        <v>1722.63</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7.5714260000000007</v>
      </c>
      <c r="G48" s="6" t="s">
        <v>419</v>
      </c>
      <c r="H48" s="6" t="s">
        <v>419</v>
      </c>
      <c r="I48" s="6">
        <v>0.22987943999999999</v>
      </c>
      <c r="J48" s="6">
        <v>1.5325296000000002</v>
      </c>
      <c r="K48" s="6">
        <v>3.2657476000000001</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36.488799999999998</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4.129E-2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206.45</v>
      </c>
      <c r="AL51" s="49" t="s">
        <v>130</v>
      </c>
    </row>
    <row r="52" spans="1:38" s="2" customFormat="1" ht="26.25" customHeight="1" thickBot="1" x14ac:dyDescent="0.25">
      <c r="A52" s="70" t="s">
        <v>119</v>
      </c>
      <c r="B52" s="74" t="s">
        <v>131</v>
      </c>
      <c r="C52" s="76" t="s">
        <v>391</v>
      </c>
      <c r="D52" s="73"/>
      <c r="E52" s="6" t="s">
        <v>446</v>
      </c>
      <c r="F52" s="6" t="s">
        <v>446</v>
      </c>
      <c r="G52" s="6" t="s">
        <v>446</v>
      </c>
      <c r="H52" s="6">
        <v>2.6759876000000002E-2</v>
      </c>
      <c r="I52" s="6" t="s">
        <v>446</v>
      </c>
      <c r="J52" s="6" t="s">
        <v>446</v>
      </c>
      <c r="K52" s="6" t="s">
        <v>446</v>
      </c>
      <c r="L52" s="6" t="s">
        <v>419</v>
      </c>
      <c r="M52" s="6">
        <v>2.1894443999999997</v>
      </c>
      <c r="N52" s="6">
        <v>0.124068516</v>
      </c>
      <c r="O52" s="6" t="s">
        <v>418</v>
      </c>
      <c r="P52" s="6" t="s">
        <v>418</v>
      </c>
      <c r="Q52" s="6">
        <v>0.124068516</v>
      </c>
      <c r="R52" s="6">
        <v>0.124068516</v>
      </c>
      <c r="S52" s="6">
        <v>0.124068516</v>
      </c>
      <c r="T52" s="6">
        <v>0.124068516</v>
      </c>
      <c r="U52" s="6">
        <v>0.124068516</v>
      </c>
      <c r="V52" s="6">
        <v>0.124068516</v>
      </c>
      <c r="W52" s="6">
        <v>0.13866481200000003</v>
      </c>
      <c r="X52" s="6" t="s">
        <v>419</v>
      </c>
      <c r="Y52" s="6" t="s">
        <v>419</v>
      </c>
      <c r="Z52" s="6" t="s">
        <v>419</v>
      </c>
      <c r="AA52" s="6" t="s">
        <v>419</v>
      </c>
      <c r="AB52" s="6" t="s">
        <v>419</v>
      </c>
      <c r="AC52" s="6" t="s">
        <v>419</v>
      </c>
      <c r="AD52" s="6" t="s">
        <v>419</v>
      </c>
      <c r="AE52" s="60"/>
      <c r="AF52" s="26"/>
      <c r="AG52" s="26"/>
      <c r="AH52" s="26"/>
      <c r="AI52" s="26"/>
      <c r="AJ52" s="26"/>
      <c r="AK52" s="26">
        <v>24.327159999999999</v>
      </c>
      <c r="AL52" s="49" t="s">
        <v>132</v>
      </c>
    </row>
    <row r="53" spans="1:38" s="2" customFormat="1" ht="26.25" customHeight="1" thickBot="1" x14ac:dyDescent="0.45">
      <c r="A53" s="70" t="s">
        <v>119</v>
      </c>
      <c r="B53" s="74" t="s">
        <v>133</v>
      </c>
      <c r="C53" s="76" t="s">
        <v>134</v>
      </c>
      <c r="D53" s="73"/>
      <c r="E53" s="6" t="s">
        <v>419</v>
      </c>
      <c r="F53" s="6">
        <v>2.9861715000000002</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2.2970549999999998</v>
      </c>
      <c r="AL53" s="49" t="s">
        <v>423</v>
      </c>
    </row>
    <row r="54" spans="1:38" s="2" customFormat="1" ht="37.5" customHeight="1" thickBot="1" x14ac:dyDescent="0.45">
      <c r="A54" s="70" t="s">
        <v>119</v>
      </c>
      <c r="B54" s="74" t="s">
        <v>135</v>
      </c>
      <c r="C54" s="76" t="s">
        <v>136</v>
      </c>
      <c r="D54" s="73"/>
      <c r="E54" s="6" t="s">
        <v>419</v>
      </c>
      <c r="F54" s="6">
        <v>1.1529999999999999E-3</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11.53</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0.11059931832402449</v>
      </c>
      <c r="J57" s="6">
        <v>0.19907877298324408</v>
      </c>
      <c r="K57" s="6">
        <v>0.22119863664804898</v>
      </c>
      <c r="L57" s="6">
        <v>3.3179795497207346E-3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6548.1080499999998</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7.0644193380000001E-3</v>
      </c>
      <c r="J58" s="6">
        <v>4.7096128920000001E-2</v>
      </c>
      <c r="K58" s="6">
        <v>9.4192257840000002E-2</v>
      </c>
      <c r="L58" s="6">
        <v>3.2496328954800006E-5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235.48064460000001</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2.7996024000000001E-2</v>
      </c>
      <c r="J59" s="6">
        <v>3.1495527000000002E-2</v>
      </c>
      <c r="K59" s="6">
        <v>3.4995029999999996E-2</v>
      </c>
      <c r="L59" s="6">
        <v>1.7357534879999999E-5</v>
      </c>
      <c r="M59" s="6" t="s">
        <v>418</v>
      </c>
      <c r="N59" s="6">
        <v>0.19830517</v>
      </c>
      <c r="O59" s="6">
        <v>1.5164513000000003E-2</v>
      </c>
      <c r="P59" s="6">
        <v>3.4995030000000002E-4</v>
      </c>
      <c r="Q59" s="6">
        <v>2.2163519000000003E-2</v>
      </c>
      <c r="R59" s="6">
        <v>2.6829523000000004E-2</v>
      </c>
      <c r="S59" s="6">
        <v>8.165507E-4</v>
      </c>
      <c r="T59" s="6">
        <v>5.7158549000000003E-2</v>
      </c>
      <c r="U59" s="6">
        <v>9.3320080000000014E-2</v>
      </c>
      <c r="V59" s="6">
        <v>4.3160537000000006E-2</v>
      </c>
      <c r="W59" s="6" t="s">
        <v>418</v>
      </c>
      <c r="X59" s="6" t="s">
        <v>418</v>
      </c>
      <c r="Y59" s="6" t="s">
        <v>418</v>
      </c>
      <c r="Z59" s="6" t="s">
        <v>418</v>
      </c>
      <c r="AA59" s="6" t="s">
        <v>418</v>
      </c>
      <c r="AB59" s="6" t="s">
        <v>418</v>
      </c>
      <c r="AC59" s="6" t="s">
        <v>418</v>
      </c>
      <c r="AD59" s="6" t="s">
        <v>418</v>
      </c>
      <c r="AE59" s="60"/>
      <c r="AF59" s="26"/>
      <c r="AG59" s="26"/>
      <c r="AH59" s="26"/>
      <c r="AI59" s="26"/>
      <c r="AJ59" s="26"/>
      <c r="AK59" s="26">
        <v>116650.1</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0.16532842000000003</v>
      </c>
      <c r="J60" s="6">
        <v>1.6532842000000001</v>
      </c>
      <c r="K60" s="6">
        <v>3.3726997679999999</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33.065684000000005</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0.95227478197434556</v>
      </c>
      <c r="J61" s="6">
        <v>9.5227478197434561</v>
      </c>
      <c r="K61" s="6">
        <v>31.874726347975916</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0.14816499999999999</v>
      </c>
      <c r="F64" s="6">
        <v>1.3334850000000001E-2</v>
      </c>
      <c r="G64" s="6" t="s">
        <v>419</v>
      </c>
      <c r="H64" s="6">
        <v>7.4082499999999999E-3</v>
      </c>
      <c r="I64" s="6" t="s">
        <v>419</v>
      </c>
      <c r="J64" s="6" t="s">
        <v>419</v>
      </c>
      <c r="K64" s="6" t="s">
        <v>419</v>
      </c>
      <c r="L64" s="6" t="s">
        <v>419</v>
      </c>
      <c r="M64" s="6">
        <v>8.8898999999999998E-4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148.16499999999999</v>
      </c>
      <c r="AL64" s="49" t="s">
        <v>159</v>
      </c>
    </row>
    <row r="65" spans="1:38" s="2" customFormat="1" ht="26.25" customHeight="1" thickBot="1" x14ac:dyDescent="0.45">
      <c r="A65" s="70" t="s">
        <v>53</v>
      </c>
      <c r="B65" s="74" t="s">
        <v>160</v>
      </c>
      <c r="C65" s="71" t="s">
        <v>161</v>
      </c>
      <c r="D65" s="72"/>
      <c r="E65" s="6">
        <v>0.186</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190.18299999999999</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25">
      <c r="A70" s="70" t="s">
        <v>53</v>
      </c>
      <c r="B70" s="70" t="s">
        <v>175</v>
      </c>
      <c r="C70" s="71" t="s">
        <v>384</v>
      </c>
      <c r="D70" s="77"/>
      <c r="E70" s="6" t="s">
        <v>419</v>
      </c>
      <c r="F70" s="6" t="s">
        <v>417</v>
      </c>
      <c r="G70" s="6">
        <v>0.161</v>
      </c>
      <c r="H70" s="6">
        <v>1.9450000000000001</v>
      </c>
      <c r="I70" s="6">
        <v>0.15509288339999996</v>
      </c>
      <c r="J70" s="6">
        <v>0.20679051119999997</v>
      </c>
      <c r="K70" s="6">
        <v>0.25848813899999995</v>
      </c>
      <c r="L70" s="6" t="s">
        <v>419</v>
      </c>
      <c r="M70" s="6" t="s">
        <v>419</v>
      </c>
      <c r="N70" s="6" t="s">
        <v>419</v>
      </c>
      <c r="O70" s="6" t="s">
        <v>419</v>
      </c>
      <c r="P70" s="6" t="s">
        <v>445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173.05070982142712</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0.19070999999999999</v>
      </c>
      <c r="F72" s="6">
        <v>6.7482E-2</v>
      </c>
      <c r="G72" s="6">
        <v>8.8020000000000001E-2</v>
      </c>
      <c r="H72" s="6" t="s">
        <v>416</v>
      </c>
      <c r="I72" s="6">
        <v>3.0807000000000001E-2</v>
      </c>
      <c r="J72" s="6">
        <v>3.5208000000000003E-2</v>
      </c>
      <c r="K72" s="6">
        <v>4.4010000000000001E-2</v>
      </c>
      <c r="L72" s="6">
        <v>1.1090520000000001E-4</v>
      </c>
      <c r="M72" s="6">
        <v>2.4939</v>
      </c>
      <c r="N72" s="6">
        <v>2.6405999999999999E-2</v>
      </c>
      <c r="O72" s="6">
        <v>2.2004999999999998E-3</v>
      </c>
      <c r="P72" s="6">
        <v>3.5207999999999996E-2</v>
      </c>
      <c r="Q72" s="6">
        <v>1.4669999999999999E-4</v>
      </c>
      <c r="R72" s="6">
        <v>1.9071000000000001E-3</v>
      </c>
      <c r="S72" s="6">
        <v>2.9340000000000001E-2</v>
      </c>
      <c r="T72" s="6">
        <v>7.3350000000000004E-3</v>
      </c>
      <c r="U72" s="6" t="s">
        <v>416</v>
      </c>
      <c r="V72" s="6">
        <v>3.9608999999999998E-2</v>
      </c>
      <c r="W72" s="6">
        <v>4.4010000000000007</v>
      </c>
      <c r="X72" s="6" t="s">
        <v>416</v>
      </c>
      <c r="Y72" s="6" t="s">
        <v>416</v>
      </c>
      <c r="Z72" s="6" t="s">
        <v>416</v>
      </c>
      <c r="AA72" s="6" t="s">
        <v>416</v>
      </c>
      <c r="AB72" s="6">
        <v>0.70416000000000001</v>
      </c>
      <c r="AC72" s="6" t="s">
        <v>416</v>
      </c>
      <c r="AD72" s="6">
        <v>3.6675</v>
      </c>
      <c r="AE72" s="60"/>
      <c r="AF72" s="26"/>
      <c r="AG72" s="26"/>
      <c r="AH72" s="26"/>
      <c r="AI72" s="26"/>
      <c r="AJ72" s="26"/>
      <c r="AK72" s="26">
        <v>1467</v>
      </c>
      <c r="AL72" s="49" t="s">
        <v>180</v>
      </c>
    </row>
    <row r="73" spans="1:38" s="2" customFormat="1" ht="26.25" customHeight="1" thickBot="1" x14ac:dyDescent="0.45">
      <c r="A73" s="70" t="s">
        <v>53</v>
      </c>
      <c r="B73" s="70" t="s">
        <v>181</v>
      </c>
      <c r="C73" s="71" t="s">
        <v>182</v>
      </c>
      <c r="D73" s="72"/>
      <c r="E73" s="6">
        <v>0.17706322898680979</v>
      </c>
      <c r="F73" s="6" t="s">
        <v>416</v>
      </c>
      <c r="G73" s="6">
        <v>0.7121656124752882</v>
      </c>
      <c r="H73" s="6" t="s">
        <v>416</v>
      </c>
      <c r="I73" s="6">
        <v>0.11957245504310021</v>
      </c>
      <c r="J73" s="6">
        <v>0.16939431131105862</v>
      </c>
      <c r="K73" s="6">
        <v>0.19928742507183367</v>
      </c>
      <c r="L73" s="6">
        <v>1.1957245504310023E-2</v>
      </c>
      <c r="M73" s="6" t="s">
        <v>416</v>
      </c>
      <c r="N73" s="6" t="s">
        <v>416</v>
      </c>
      <c r="O73" s="6" t="s">
        <v>416</v>
      </c>
      <c r="P73" s="6" t="s">
        <v>416</v>
      </c>
      <c r="Q73" s="6" t="s">
        <v>416</v>
      </c>
      <c r="R73" s="6">
        <v>1.8092376705474325</v>
      </c>
      <c r="S73" s="6" t="s">
        <v>416</v>
      </c>
      <c r="T73" s="6">
        <v>5.1971238967686038</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0.18479999999999999</v>
      </c>
      <c r="F74" s="6" t="s">
        <v>416</v>
      </c>
      <c r="G74" s="6">
        <v>0.83160000000000001</v>
      </c>
      <c r="H74" s="6" t="s">
        <v>416</v>
      </c>
      <c r="I74" s="6">
        <v>0.11088000000000002</v>
      </c>
      <c r="J74" s="6">
        <v>0.12936</v>
      </c>
      <c r="K74" s="6">
        <v>0.16632000000000002</v>
      </c>
      <c r="L74" s="6">
        <v>2.5502400000000001E-3</v>
      </c>
      <c r="M74" s="6">
        <v>26.795999999999999</v>
      </c>
      <c r="N74" s="6" t="s">
        <v>416</v>
      </c>
      <c r="O74" s="6" t="s">
        <v>416</v>
      </c>
      <c r="P74" s="6" t="s">
        <v>416</v>
      </c>
      <c r="Q74" s="6" t="s">
        <v>416</v>
      </c>
      <c r="R74" s="6" t="s">
        <v>416</v>
      </c>
      <c r="S74" s="6" t="s">
        <v>416</v>
      </c>
      <c r="T74" s="6" t="s">
        <v>416</v>
      </c>
      <c r="U74" s="6" t="s">
        <v>416</v>
      </c>
      <c r="V74" s="6" t="s">
        <v>416</v>
      </c>
      <c r="W74" s="6" t="s">
        <v>416</v>
      </c>
      <c r="X74" s="6">
        <v>1.6632</v>
      </c>
      <c r="Y74" s="6">
        <v>1.6632</v>
      </c>
      <c r="Z74" s="6">
        <v>1.6632</v>
      </c>
      <c r="AA74" s="6">
        <v>0.20328000000000002</v>
      </c>
      <c r="AB74" s="6">
        <v>5.1928800000000006</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6.3711501623157404E-2</v>
      </c>
      <c r="H76" s="6" t="s">
        <v>416</v>
      </c>
      <c r="I76" s="6">
        <v>1.0193840259705185E-4</v>
      </c>
      <c r="J76" s="6">
        <v>2.0387680519410369E-4</v>
      </c>
      <c r="K76" s="6">
        <v>2.548460064926296E-4</v>
      </c>
      <c r="L76" s="6" t="s">
        <v>416</v>
      </c>
      <c r="M76" s="6" t="s">
        <v>416</v>
      </c>
      <c r="N76" s="6">
        <v>1.4016530357094631E-2</v>
      </c>
      <c r="O76" s="6">
        <v>6.3711501623157408E-4</v>
      </c>
      <c r="P76" s="6" t="s">
        <v>416</v>
      </c>
      <c r="Q76" s="6">
        <v>3.8226900973894443E-3</v>
      </c>
      <c r="R76" s="6" t="s">
        <v>416</v>
      </c>
      <c r="S76" s="6" t="s">
        <v>416</v>
      </c>
      <c r="T76" s="6" t="s">
        <v>416</v>
      </c>
      <c r="U76" s="6" t="s">
        <v>416</v>
      </c>
      <c r="V76" s="6">
        <v>6.3711501623157408E-4</v>
      </c>
      <c r="W76" s="6">
        <v>4.0775361038820741E-2</v>
      </c>
      <c r="X76" s="6" t="s">
        <v>416</v>
      </c>
      <c r="Y76" s="6" t="s">
        <v>416</v>
      </c>
      <c r="Z76" s="6" t="s">
        <v>416</v>
      </c>
      <c r="AA76" s="6" t="s">
        <v>416</v>
      </c>
      <c r="AB76" s="6" t="s">
        <v>416</v>
      </c>
      <c r="AC76" s="6" t="s">
        <v>416</v>
      </c>
      <c r="AD76" s="6">
        <v>33.129980844041853</v>
      </c>
      <c r="AE76" s="60"/>
      <c r="AF76" s="26"/>
      <c r="AG76" s="26"/>
      <c r="AH76" s="26"/>
      <c r="AI76" s="26"/>
      <c r="AJ76" s="26"/>
      <c r="AK76" s="26">
        <v>12.742300324631481</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20.729347894989719</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10741165</v>
      </c>
      <c r="AL82" s="49" t="s">
        <v>218</v>
      </c>
    </row>
    <row r="83" spans="1:38" s="2" customFormat="1" ht="26.25" customHeight="1" thickBot="1" x14ac:dyDescent="0.45">
      <c r="A83" s="70" t="s">
        <v>53</v>
      </c>
      <c r="B83" s="81" t="s">
        <v>210</v>
      </c>
      <c r="C83" s="82" t="s">
        <v>211</v>
      </c>
      <c r="D83" s="72"/>
      <c r="E83" s="6" t="s">
        <v>416</v>
      </c>
      <c r="F83" s="6">
        <v>1.1350296128000001E-2</v>
      </c>
      <c r="G83" s="6" t="s">
        <v>416</v>
      </c>
      <c r="H83" s="6" t="s">
        <v>419</v>
      </c>
      <c r="I83" s="6">
        <v>0.28375740319999998</v>
      </c>
      <c r="J83" s="6">
        <v>2.1281805239999998</v>
      </c>
      <c r="K83" s="6">
        <v>9.9315091120000005</v>
      </c>
      <c r="L83" s="6">
        <v>1.6174171982399999E-2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709393508</v>
      </c>
      <c r="AL83" s="49" t="s">
        <v>411</v>
      </c>
    </row>
    <row r="84" spans="1:38" s="2" customFormat="1" ht="26.25" customHeight="1" thickBot="1" x14ac:dyDescent="0.45">
      <c r="A84" s="70" t="s">
        <v>53</v>
      </c>
      <c r="B84" s="81" t="s">
        <v>212</v>
      </c>
      <c r="C84" s="82" t="s">
        <v>213</v>
      </c>
      <c r="D84" s="72"/>
      <c r="E84" s="6" t="s">
        <v>416</v>
      </c>
      <c r="F84" s="6">
        <v>1.8598525725000002E-2</v>
      </c>
      <c r="G84" s="6" t="s">
        <v>419</v>
      </c>
      <c r="H84" s="6" t="s">
        <v>419</v>
      </c>
      <c r="I84" s="6">
        <v>1.14452466E-2</v>
      </c>
      <c r="J84" s="6">
        <v>5.7226233000000001E-2</v>
      </c>
      <c r="K84" s="6">
        <v>0.22890493200000001</v>
      </c>
      <c r="L84" s="6">
        <v>1.4878820579999999E-6</v>
      </c>
      <c r="M84" s="6">
        <v>1.35912303375E-3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14306558.25</v>
      </c>
      <c r="AL84" s="49" t="s">
        <v>411</v>
      </c>
    </row>
    <row r="85" spans="1:38" s="2" customFormat="1" ht="26.25" customHeight="1" thickBot="1" x14ac:dyDescent="0.45">
      <c r="A85" s="70" t="s">
        <v>207</v>
      </c>
      <c r="B85" s="76" t="s">
        <v>214</v>
      </c>
      <c r="C85" s="82" t="s">
        <v>402</v>
      </c>
      <c r="D85" s="72"/>
      <c r="E85" s="6" t="s">
        <v>419</v>
      </c>
      <c r="F85" s="6">
        <v>14.765778040000001</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147887059.99999997</v>
      </c>
      <c r="AL85" s="49" t="s">
        <v>215</v>
      </c>
    </row>
    <row r="86" spans="1:38" s="2" customFormat="1" ht="26.25" customHeight="1" thickBot="1" x14ac:dyDescent="0.45">
      <c r="A86" s="70" t="s">
        <v>207</v>
      </c>
      <c r="B86" s="76" t="s">
        <v>216</v>
      </c>
      <c r="C86" s="80" t="s">
        <v>217</v>
      </c>
      <c r="D86" s="72"/>
      <c r="E86" s="6" t="s">
        <v>419</v>
      </c>
      <c r="F86" s="6">
        <v>1.0236281745497255</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2472416.8939571902</v>
      </c>
      <c r="AL86" s="49" t="s">
        <v>218</v>
      </c>
    </row>
    <row r="87" spans="1:38" s="2" customFormat="1" ht="26.25" customHeight="1" thickBot="1" x14ac:dyDescent="0.45">
      <c r="A87" s="70" t="s">
        <v>207</v>
      </c>
      <c r="B87" s="76" t="s">
        <v>219</v>
      </c>
      <c r="C87" s="80" t="s">
        <v>220</v>
      </c>
      <c r="D87" s="72"/>
      <c r="E87" s="6" t="s">
        <v>419</v>
      </c>
      <c r="F87" s="6">
        <v>0.24971750182458838</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1095962.89395719</v>
      </c>
      <c r="AL87" s="49" t="s">
        <v>218</v>
      </c>
    </row>
    <row r="88" spans="1:38" s="2" customFormat="1" ht="26.25" customHeight="1" thickBot="1" x14ac:dyDescent="0.25">
      <c r="A88" s="70" t="s">
        <v>207</v>
      </c>
      <c r="B88" s="76" t="s">
        <v>221</v>
      </c>
      <c r="C88" s="80" t="s">
        <v>222</v>
      </c>
      <c r="D88" s="72"/>
      <c r="E88" s="6" t="s">
        <v>416</v>
      </c>
      <c r="F88" s="6">
        <v>5.2196854327059006</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3.3438195899999995E-2</v>
      </c>
      <c r="Y88" s="6" t="s">
        <v>416</v>
      </c>
      <c r="Z88" s="6" t="s">
        <v>416</v>
      </c>
      <c r="AA88" s="6" t="s">
        <v>416</v>
      </c>
      <c r="AB88" s="6">
        <v>3.3438195899999995E-2</v>
      </c>
      <c r="AC88" s="6" t="s">
        <v>416</v>
      </c>
      <c r="AD88" s="6" t="s">
        <v>416</v>
      </c>
      <c r="AE88" s="60"/>
      <c r="AF88" s="26" t="s">
        <v>419</v>
      </c>
      <c r="AG88" s="26" t="s">
        <v>419</v>
      </c>
      <c r="AH88" s="26" t="s">
        <v>419</v>
      </c>
      <c r="AI88" s="26" t="s">
        <v>419</v>
      </c>
      <c r="AJ88" s="26" t="s">
        <v>419</v>
      </c>
      <c r="AK88" s="26">
        <v>345254806.87826347</v>
      </c>
      <c r="AL88" s="49" t="s">
        <v>411</v>
      </c>
    </row>
    <row r="89" spans="1:38" s="2" customFormat="1" ht="26.25" customHeight="1" thickBot="1" x14ac:dyDescent="0.45">
      <c r="A89" s="70" t="s">
        <v>207</v>
      </c>
      <c r="B89" s="76" t="s">
        <v>223</v>
      </c>
      <c r="C89" s="80" t="s">
        <v>224</v>
      </c>
      <c r="D89" s="72"/>
      <c r="E89" s="6" t="s">
        <v>419</v>
      </c>
      <c r="F89" s="6">
        <v>2.7653548125</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12641622</v>
      </c>
      <c r="AL89" s="49" t="s">
        <v>411</v>
      </c>
    </row>
    <row r="90" spans="1:38" s="8" customFormat="1" ht="26.25" customHeight="1" thickBot="1" x14ac:dyDescent="0.45">
      <c r="A90" s="70" t="s">
        <v>207</v>
      </c>
      <c r="B90" s="76" t="s">
        <v>225</v>
      </c>
      <c r="C90" s="80" t="s">
        <v>226</v>
      </c>
      <c r="D90" s="72"/>
      <c r="E90" s="6" t="s">
        <v>419</v>
      </c>
      <c r="F90" s="6">
        <v>2.6302443526400339</v>
      </c>
      <c r="G90" s="6" t="s">
        <v>419</v>
      </c>
      <c r="H90" s="6" t="s">
        <v>419</v>
      </c>
      <c r="I90" s="6">
        <v>0.444687</v>
      </c>
      <c r="J90" s="6">
        <v>0.66703049999999997</v>
      </c>
      <c r="K90" s="6">
        <v>0.81525950000000014</v>
      </c>
      <c r="L90" s="6" t="s">
        <v>419</v>
      </c>
      <c r="M90" s="6" t="s">
        <v>419</v>
      </c>
      <c r="N90" s="6" t="s">
        <v>419</v>
      </c>
      <c r="O90" s="6" t="s">
        <v>419</v>
      </c>
      <c r="P90" s="6" t="s">
        <v>419</v>
      </c>
      <c r="Q90" s="6" t="s">
        <v>419</v>
      </c>
      <c r="R90" s="6" t="s">
        <v>419</v>
      </c>
      <c r="S90" s="6" t="s">
        <v>419</v>
      </c>
      <c r="T90" s="6" t="s">
        <v>419</v>
      </c>
      <c r="U90" s="6" t="s">
        <v>419</v>
      </c>
      <c r="V90" s="6" t="s">
        <v>419</v>
      </c>
      <c r="W90" s="6" t="s">
        <v>419</v>
      </c>
      <c r="X90" s="6">
        <v>2.2437702000000005E-3</v>
      </c>
      <c r="Y90" s="6">
        <v>1.1325697200000003E-3</v>
      </c>
      <c r="Z90" s="6">
        <v>1.1325697200000003E-3</v>
      </c>
      <c r="AA90" s="6">
        <v>1.1325697200000003E-3</v>
      </c>
      <c r="AB90" s="6">
        <v>5.6414793600000016E-3</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3.3422405400000001E-2</v>
      </c>
      <c r="F91" s="6">
        <v>0.67638591567367767</v>
      </c>
      <c r="G91" s="6">
        <v>8.3986200000000003E-4</v>
      </c>
      <c r="H91" s="6">
        <v>7.6890506949999993E-2</v>
      </c>
      <c r="I91" s="6">
        <v>0.500265935514</v>
      </c>
      <c r="J91" s="6">
        <v>0.50027927875199996</v>
      </c>
      <c r="K91" s="6">
        <v>0.50028203472300004</v>
      </c>
      <c r="L91" s="6">
        <v>0.22511967098130001</v>
      </c>
      <c r="M91" s="6">
        <v>1.0228720133</v>
      </c>
      <c r="N91" s="6">
        <v>0.21803040000000001</v>
      </c>
      <c r="O91" s="6">
        <v>0.1004618862</v>
      </c>
      <c r="P91" s="6">
        <v>1.5851700000000003E-5</v>
      </c>
      <c r="Q91" s="6">
        <v>3.69873E-4</v>
      </c>
      <c r="R91" s="6">
        <v>4.3383600000000003E-3</v>
      </c>
      <c r="S91" s="6">
        <v>0.22352669820000001</v>
      </c>
      <c r="T91" s="6">
        <v>5.8368149100000002E-2</v>
      </c>
      <c r="U91" s="6" t="s">
        <v>416</v>
      </c>
      <c r="V91" s="6">
        <v>0.12233114909999999</v>
      </c>
      <c r="W91" s="6">
        <v>3.33500994E-2</v>
      </c>
      <c r="X91" s="6">
        <v>2.056589463E-3</v>
      </c>
      <c r="Y91" s="6">
        <v>8.337524849999999E-4</v>
      </c>
      <c r="Z91" s="6">
        <v>8.337524849999999E-4</v>
      </c>
      <c r="AA91" s="6">
        <v>8.337524849999999E-4</v>
      </c>
      <c r="AB91" s="6">
        <v>4.5578469179999997E-3</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0.35744438437102521</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2959010.4773156662</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0.54760098000000001</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547600.98</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1.7614595793478263E-2</v>
      </c>
      <c r="F99" s="6">
        <v>1.7111718630000001</v>
      </c>
      <c r="G99" s="6" t="s">
        <v>419</v>
      </c>
      <c r="H99" s="6">
        <v>2.6042205346375638</v>
      </c>
      <c r="I99" s="6">
        <v>3.9113589999999997E-2</v>
      </c>
      <c r="J99" s="6">
        <v>6.0101370000000001E-2</v>
      </c>
      <c r="K99" s="6">
        <v>0.13165062</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95.399000000000001</v>
      </c>
      <c r="AL99" s="49" t="s">
        <v>244</v>
      </c>
    </row>
    <row r="100" spans="1:38" s="2" customFormat="1" ht="26.25" customHeight="1" thickBot="1" x14ac:dyDescent="0.25">
      <c r="A100" s="70" t="s">
        <v>242</v>
      </c>
      <c r="B100" s="70" t="s">
        <v>245</v>
      </c>
      <c r="C100" s="71" t="s">
        <v>407</v>
      </c>
      <c r="D100" s="84"/>
      <c r="E100" s="6">
        <v>6.4288367999999985E-2</v>
      </c>
      <c r="F100" s="6">
        <v>1.6081020939999999</v>
      </c>
      <c r="G100" s="6" t="s">
        <v>419</v>
      </c>
      <c r="H100" s="6">
        <v>3.902844434969674</v>
      </c>
      <c r="I100" s="6">
        <v>8.0360460000000009E-2</v>
      </c>
      <c r="J100" s="6">
        <v>0.12054069000000001</v>
      </c>
      <c r="K100" s="6">
        <v>0.26340373</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446.447</v>
      </c>
      <c r="AL100" s="49" t="s">
        <v>244</v>
      </c>
    </row>
    <row r="101" spans="1:38" s="2" customFormat="1" ht="26.25" customHeight="1" thickBot="1" x14ac:dyDescent="0.25">
      <c r="A101" s="70" t="s">
        <v>242</v>
      </c>
      <c r="B101" s="70" t="s">
        <v>246</v>
      </c>
      <c r="C101" s="71" t="s">
        <v>247</v>
      </c>
      <c r="D101" s="84"/>
      <c r="E101" s="6">
        <v>7.1269912000000005E-2</v>
      </c>
      <c r="F101" s="6">
        <v>1.505576891</v>
      </c>
      <c r="G101" s="6" t="s">
        <v>419</v>
      </c>
      <c r="H101" s="6">
        <v>3.5341038352064413</v>
      </c>
      <c r="I101" s="6">
        <v>0.17817478</v>
      </c>
      <c r="J101" s="6">
        <v>0.53452433999999993</v>
      </c>
      <c r="K101" s="6">
        <v>1.2472234600000001</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8908.7389999999996</v>
      </c>
      <c r="AL101" s="49" t="s">
        <v>244</v>
      </c>
    </row>
    <row r="102" spans="1:38" s="2" customFormat="1" ht="26.25" customHeight="1" thickBot="1" x14ac:dyDescent="0.25">
      <c r="A102" s="70" t="s">
        <v>242</v>
      </c>
      <c r="B102" s="70" t="s">
        <v>248</v>
      </c>
      <c r="C102" s="71" t="s">
        <v>385</v>
      </c>
      <c r="D102" s="84"/>
      <c r="E102" s="6">
        <v>4.0298802299999995E-3</v>
      </c>
      <c r="F102" s="6">
        <v>0.50725757700000007</v>
      </c>
      <c r="G102" s="6" t="s">
        <v>419</v>
      </c>
      <c r="H102" s="6">
        <v>3.2085661606163245</v>
      </c>
      <c r="I102" s="6">
        <v>3.7775207310188443E-3</v>
      </c>
      <c r="J102" s="6">
        <v>8.4465470482641344E-2</v>
      </c>
      <c r="K102" s="6">
        <v>0.56701378641547429</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719.72699999999998</v>
      </c>
      <c r="AL102" s="49" t="s">
        <v>244</v>
      </c>
    </row>
    <row r="103" spans="1:38" s="2" customFormat="1" ht="26.25" customHeight="1" thickBot="1" x14ac:dyDescent="0.25">
      <c r="A103" s="70" t="s">
        <v>242</v>
      </c>
      <c r="B103" s="70" t="s">
        <v>249</v>
      </c>
      <c r="C103" s="71" t="s">
        <v>250</v>
      </c>
      <c r="D103" s="84"/>
      <c r="E103" s="6">
        <v>2.9627399999999996E-4</v>
      </c>
      <c r="F103" s="6">
        <v>4.1509783000000001E-2</v>
      </c>
      <c r="G103" s="6" t="s">
        <v>419</v>
      </c>
      <c r="H103" s="6">
        <v>1.9302699999999999E-2</v>
      </c>
      <c r="I103" s="6">
        <v>1.9751600000000001E-3</v>
      </c>
      <c r="J103" s="6">
        <v>3.0076300000000003E-3</v>
      </c>
      <c r="K103" s="6">
        <v>6.5090499999999997E-3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4.4889999999999999</v>
      </c>
      <c r="AL103" s="49" t="s">
        <v>244</v>
      </c>
    </row>
    <row r="104" spans="1:38" s="2" customFormat="1" ht="26.25" customHeight="1" thickBot="1" x14ac:dyDescent="0.25">
      <c r="A104" s="70" t="s">
        <v>242</v>
      </c>
      <c r="B104" s="70" t="s">
        <v>251</v>
      </c>
      <c r="C104" s="71" t="s">
        <v>252</v>
      </c>
      <c r="D104" s="84"/>
      <c r="E104" s="6">
        <v>3.1535679999999996E-2</v>
      </c>
      <c r="F104" s="6">
        <v>2.4597830399999996</v>
      </c>
      <c r="G104" s="6" t="s">
        <v>419</v>
      </c>
      <c r="H104" s="6">
        <v>1.5767840000000002</v>
      </c>
      <c r="I104" s="6">
        <v>7.8839200000000012E-2</v>
      </c>
      <c r="J104" s="6">
        <v>0.23651759999999999</v>
      </c>
      <c r="K104" s="6">
        <v>0.55187439999999999</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3941.96</v>
      </c>
      <c r="AL104" s="49" t="s">
        <v>244</v>
      </c>
    </row>
    <row r="105" spans="1:38" s="2" customFormat="1" ht="26.25" customHeight="1" thickBot="1" x14ac:dyDescent="0.25">
      <c r="A105" s="70" t="s">
        <v>242</v>
      </c>
      <c r="B105" s="70" t="s">
        <v>253</v>
      </c>
      <c r="C105" s="71" t="s">
        <v>254</v>
      </c>
      <c r="D105" s="84"/>
      <c r="E105" s="6">
        <v>1.1863020000000002E-3</v>
      </c>
      <c r="F105" s="6">
        <v>2.5231050000000005E-2</v>
      </c>
      <c r="G105" s="6" t="s">
        <v>419</v>
      </c>
      <c r="H105" s="6">
        <v>4.1314000000000003E-2</v>
      </c>
      <c r="I105" s="6">
        <v>8.2628000000000009E-4</v>
      </c>
      <c r="J105" s="6">
        <v>1.2984400000000001E-3</v>
      </c>
      <c r="K105" s="6">
        <v>2.8329599999999998E-3</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5.9020000000000001</v>
      </c>
      <c r="AL105" s="49" t="s">
        <v>244</v>
      </c>
    </row>
    <row r="106" spans="1:38" s="2" customFormat="1" ht="26.25" customHeight="1" thickBot="1" x14ac:dyDescent="0.25">
      <c r="A106" s="70" t="s">
        <v>242</v>
      </c>
      <c r="B106" s="70" t="s">
        <v>255</v>
      </c>
      <c r="C106" s="71" t="s">
        <v>256</v>
      </c>
      <c r="D106" s="84"/>
      <c r="E106" s="6">
        <v>6.1506000000000006E-4</v>
      </c>
      <c r="F106" s="6">
        <v>4.4981999999999999E-3</v>
      </c>
      <c r="G106" s="6" t="s">
        <v>419</v>
      </c>
      <c r="H106" s="6">
        <v>2.1420000000000002E-2</v>
      </c>
      <c r="I106" s="6">
        <v>3.0600000000000007E-4</v>
      </c>
      <c r="J106" s="6">
        <v>4.8960000000000008E-4</v>
      </c>
      <c r="K106" s="6">
        <v>1.0403999999999999E-3</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3.06</v>
      </c>
      <c r="AL106" s="49" t="s">
        <v>244</v>
      </c>
    </row>
    <row r="107" spans="1:38" s="2" customFormat="1" ht="26.25" customHeight="1" thickBot="1" x14ac:dyDescent="0.25">
      <c r="A107" s="70" t="s">
        <v>242</v>
      </c>
      <c r="B107" s="70" t="s">
        <v>257</v>
      </c>
      <c r="C107" s="71" t="s">
        <v>378</v>
      </c>
      <c r="D107" s="84"/>
      <c r="E107" s="6">
        <v>4.9826776050000007E-2</v>
      </c>
      <c r="F107" s="6">
        <v>1.6442836096500002</v>
      </c>
      <c r="G107" s="6" t="s">
        <v>419</v>
      </c>
      <c r="H107" s="6">
        <v>3.1051484788326156</v>
      </c>
      <c r="I107" s="6">
        <v>2.9896065630000006E-2</v>
      </c>
      <c r="J107" s="6">
        <v>0.39861420840000006</v>
      </c>
      <c r="K107" s="6">
        <v>1.8934174899000005</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9965.3552100000015</v>
      </c>
      <c r="AL107" s="49" t="s">
        <v>244</v>
      </c>
    </row>
    <row r="108" spans="1:38" s="2" customFormat="1" ht="26.25" customHeight="1" thickBot="1" x14ac:dyDescent="0.25">
      <c r="A108" s="70" t="s">
        <v>242</v>
      </c>
      <c r="B108" s="70" t="s">
        <v>258</v>
      </c>
      <c r="C108" s="71" t="s">
        <v>379</v>
      </c>
      <c r="D108" s="84"/>
      <c r="E108" s="6">
        <v>5.3700102792000007E-2</v>
      </c>
      <c r="F108" s="6">
        <v>2.8998055507680003</v>
      </c>
      <c r="G108" s="6" t="s">
        <v>419</v>
      </c>
      <c r="H108" s="6">
        <v>3.2055997121149886</v>
      </c>
      <c r="I108" s="6">
        <v>5.3700102792000007E-2</v>
      </c>
      <c r="J108" s="6">
        <v>0.53700102792000004</v>
      </c>
      <c r="K108" s="6">
        <v>1.0740020558400001</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26850.051396000003</v>
      </c>
      <c r="AL108" s="49" t="s">
        <v>244</v>
      </c>
    </row>
    <row r="109" spans="1:38" s="2" customFormat="1" ht="26.25" customHeight="1" thickBot="1" x14ac:dyDescent="0.25">
      <c r="A109" s="70" t="s">
        <v>242</v>
      </c>
      <c r="B109" s="70" t="s">
        <v>259</v>
      </c>
      <c r="C109" s="71" t="s">
        <v>380</v>
      </c>
      <c r="D109" s="84"/>
      <c r="E109" s="6">
        <v>4.8014209555199997E-3</v>
      </c>
      <c r="F109" s="6">
        <v>0.29348685590615997</v>
      </c>
      <c r="G109" s="6" t="s">
        <v>419</v>
      </c>
      <c r="H109" s="6">
        <v>0.33609946688640002</v>
      </c>
      <c r="I109" s="6">
        <v>1.20035523888E-2</v>
      </c>
      <c r="J109" s="6">
        <v>6.6019538138399989E-2</v>
      </c>
      <c r="K109" s="6">
        <v>6.6019538138399989E-2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600.17761943999994</v>
      </c>
      <c r="AL109" s="49" t="s">
        <v>244</v>
      </c>
    </row>
    <row r="110" spans="1:38" s="2" customFormat="1" ht="26.25" customHeight="1" thickBot="1" x14ac:dyDescent="0.25">
      <c r="A110" s="70" t="s">
        <v>242</v>
      </c>
      <c r="B110" s="70" t="s">
        <v>260</v>
      </c>
      <c r="C110" s="71" t="s">
        <v>381</v>
      </c>
      <c r="D110" s="84"/>
      <c r="E110" s="6">
        <v>7.5811909824000003E-4</v>
      </c>
      <c r="F110" s="6">
        <v>9.2680059759839992E-2</v>
      </c>
      <c r="G110" s="6" t="s">
        <v>419</v>
      </c>
      <c r="H110" s="6">
        <v>8.5288398552000003E-2</v>
      </c>
      <c r="I110" s="6">
        <v>3.7905954911999998E-3</v>
      </c>
      <c r="J110" s="6">
        <v>2.6534168438400001E-2</v>
      </c>
      <c r="K110" s="6">
        <v>2.6534168438400001E-2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189.52977455999999</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7.1774399999999998</v>
      </c>
      <c r="F112" s="6" t="s">
        <v>419</v>
      </c>
      <c r="G112" s="6" t="s">
        <v>419</v>
      </c>
      <c r="H112" s="6">
        <v>11.659545812192579</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179436000</v>
      </c>
      <c r="AL112" s="49" t="s">
        <v>413</v>
      </c>
    </row>
    <row r="113" spans="1:38" s="2" customFormat="1" ht="26.25" customHeight="1" thickBot="1" x14ac:dyDescent="0.25">
      <c r="A113" s="70" t="s">
        <v>262</v>
      </c>
      <c r="B113" s="85" t="s">
        <v>265</v>
      </c>
      <c r="C113" s="86" t="s">
        <v>266</v>
      </c>
      <c r="D113" s="72"/>
      <c r="E113" s="6">
        <v>1.9965061388939467</v>
      </c>
      <c r="F113" s="6" t="s">
        <v>419</v>
      </c>
      <c r="G113" s="6" t="s">
        <v>419</v>
      </c>
      <c r="H113" s="6">
        <v>12.989464144504108</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49912653.472348668</v>
      </c>
      <c r="AL113" s="49" t="s">
        <v>431</v>
      </c>
    </row>
    <row r="114" spans="1:38" s="2" customFormat="1" ht="26.25" customHeight="1" thickBot="1" x14ac:dyDescent="0.25">
      <c r="A114" s="70" t="s">
        <v>262</v>
      </c>
      <c r="B114" s="85" t="s">
        <v>267</v>
      </c>
      <c r="C114" s="86" t="s">
        <v>386</v>
      </c>
      <c r="D114" s="72"/>
      <c r="E114" s="6">
        <v>2.1482330000000001E-2</v>
      </c>
      <c r="F114" s="6" t="s">
        <v>419</v>
      </c>
      <c r="G114" s="6" t="s">
        <v>419</v>
      </c>
      <c r="H114" s="6">
        <v>7.0891688999999994E-2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10741165</v>
      </c>
      <c r="AL114" s="49" t="s">
        <v>432</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7.7118973615278117</v>
      </c>
      <c r="F116" s="6" t="s">
        <v>419</v>
      </c>
      <c r="G116" s="6" t="s">
        <v>419</v>
      </c>
      <c r="H116" s="6">
        <v>10.719833427411571</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192797434.03819528</v>
      </c>
      <c r="AL116" s="49" t="s">
        <v>433</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0.18581488919255998</v>
      </c>
      <c r="J119" s="6">
        <v>4.8311871190065601</v>
      </c>
      <c r="K119" s="6">
        <v>4.8311871190065601</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3096914.8198759998</v>
      </c>
      <c r="AL119" s="49" t="s">
        <v>434</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2.6633467450933597</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3096914.8198759998</v>
      </c>
      <c r="AL121" s="49" t="s">
        <v>434</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0.72401000933744986</v>
      </c>
      <c r="F123" s="6">
        <v>0.15739348029074998</v>
      </c>
      <c r="G123" s="6">
        <v>0.15739348029074998</v>
      </c>
      <c r="H123" s="6">
        <v>0.75548870539559987</v>
      </c>
      <c r="I123" s="6">
        <v>1.8330470214850982</v>
      </c>
      <c r="J123" s="6">
        <v>1.7942856753145497</v>
      </c>
      <c r="K123" s="6">
        <v>1.8257643713726996</v>
      </c>
      <c r="L123" s="6">
        <v>0.15739348029074998</v>
      </c>
      <c r="M123" s="6">
        <v>20.996290270786044</v>
      </c>
      <c r="N123" s="6">
        <v>3.4626565663964999E-2</v>
      </c>
      <c r="O123" s="6">
        <v>0.27701252531171999</v>
      </c>
      <c r="P123" s="6">
        <v>4.4070174481409999E-2</v>
      </c>
      <c r="Q123" s="6">
        <v>2.0146365477216001E-3</v>
      </c>
      <c r="R123" s="6">
        <v>2.5182956846519996E-2</v>
      </c>
      <c r="S123" s="6">
        <v>2.2979448122449495E-2</v>
      </c>
      <c r="T123" s="6">
        <v>1.6368921950237997E-2</v>
      </c>
      <c r="U123" s="6">
        <v>6.295739211629999E-3</v>
      </c>
      <c r="V123" s="6">
        <v>0.17628069792564</v>
      </c>
      <c r="W123" s="6">
        <v>0.15739348029074998</v>
      </c>
      <c r="X123" s="6">
        <v>0.12371127550852948</v>
      </c>
      <c r="Y123" s="6">
        <v>0.34532129575790543</v>
      </c>
      <c r="Z123" s="6">
        <v>0.14732029755214199</v>
      </c>
      <c r="AA123" s="6">
        <v>0.10576841875538399</v>
      </c>
      <c r="AB123" s="6">
        <v>0.72212128757396088</v>
      </c>
      <c r="AC123" s="6" t="s">
        <v>419</v>
      </c>
      <c r="AD123" s="6" t="s">
        <v>419</v>
      </c>
      <c r="AE123" s="60"/>
      <c r="AF123" s="26" t="s">
        <v>419</v>
      </c>
      <c r="AG123" s="26" t="s">
        <v>419</v>
      </c>
      <c r="AH123" s="26" t="s">
        <v>419</v>
      </c>
      <c r="AI123" s="26" t="s">
        <v>419</v>
      </c>
      <c r="AJ123" s="26" t="s">
        <v>419</v>
      </c>
      <c r="AK123" s="26">
        <v>314.78696058149995</v>
      </c>
      <c r="AL123" s="49" t="s">
        <v>435</v>
      </c>
    </row>
    <row r="124" spans="1:38" s="2" customFormat="1" ht="26.25" customHeight="1" thickBot="1" x14ac:dyDescent="0.2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1.2775791542914392</v>
      </c>
      <c r="G125" s="6" t="s">
        <v>419</v>
      </c>
      <c r="H125" s="6" t="s">
        <v>416</v>
      </c>
      <c r="I125" s="6">
        <v>1.4184109049094097E-4</v>
      </c>
      <c r="J125" s="6">
        <v>9.4130905507624444E-4</v>
      </c>
      <c r="K125" s="6">
        <v>1.990073481736535E-3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4298.2148633618463</v>
      </c>
      <c r="AL125" s="49" t="s">
        <v>437</v>
      </c>
    </row>
    <row r="126" spans="1:38" s="2" customFormat="1" ht="26.25" customHeight="1" thickBot="1" x14ac:dyDescent="0.45">
      <c r="A126" s="70" t="s">
        <v>287</v>
      </c>
      <c r="B126" s="70" t="s">
        <v>290</v>
      </c>
      <c r="C126" s="71" t="s">
        <v>291</v>
      </c>
      <c r="D126" s="72"/>
      <c r="E126" s="6" t="s">
        <v>416</v>
      </c>
      <c r="F126" s="6" t="s">
        <v>416</v>
      </c>
      <c r="G126" s="6" t="s">
        <v>416</v>
      </c>
      <c r="H126" s="6">
        <v>6.7600319999999992E-2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281.66800000000001</v>
      </c>
      <c r="AL126" s="49" t="s">
        <v>438</v>
      </c>
    </row>
    <row r="127" spans="1:38" s="2" customFormat="1" ht="26.25" customHeight="1" thickBot="1" x14ac:dyDescent="0.45">
      <c r="A127" s="70" t="s">
        <v>287</v>
      </c>
      <c r="B127" s="70" t="s">
        <v>292</v>
      </c>
      <c r="C127" s="71" t="s">
        <v>293</v>
      </c>
      <c r="D127" s="72"/>
      <c r="E127" s="6" t="s">
        <v>416</v>
      </c>
      <c r="F127" s="6" t="s">
        <v>416</v>
      </c>
      <c r="G127" s="6" t="s">
        <v>416</v>
      </c>
      <c r="H127" s="6">
        <v>0.15551847826086962</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706.90217391304361</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2.5412352000000002E-4</v>
      </c>
      <c r="F129" s="6">
        <v>2.1615104000000003E-3</v>
      </c>
      <c r="G129" s="6">
        <v>1.3728512E-5</v>
      </c>
      <c r="H129" s="6" t="s">
        <v>416</v>
      </c>
      <c r="I129" s="6">
        <v>1.1683840000000001E-6</v>
      </c>
      <c r="J129" s="6">
        <v>2.0446720000000002E-6</v>
      </c>
      <c r="K129" s="6">
        <v>2.9209599999999998E-6</v>
      </c>
      <c r="L129" s="6">
        <v>4.0893440000000002E-8</v>
      </c>
      <c r="M129" s="6">
        <v>2.0446720000000003E-5</v>
      </c>
      <c r="N129" s="6">
        <v>3.7972479999999996E-4</v>
      </c>
      <c r="O129" s="6">
        <v>2.9209600000000002E-5</v>
      </c>
      <c r="P129" s="6">
        <v>1.6357376000000001E-5</v>
      </c>
      <c r="Q129" s="6">
        <v>4.6735359999999995E-6</v>
      </c>
      <c r="R129" s="6" t="s">
        <v>416</v>
      </c>
      <c r="S129" s="6" t="s">
        <v>416</v>
      </c>
      <c r="T129" s="6">
        <v>4.0893439999999993E-5</v>
      </c>
      <c r="U129" s="6" t="s">
        <v>416</v>
      </c>
      <c r="V129" s="6" t="s">
        <v>416</v>
      </c>
      <c r="W129" s="6">
        <v>0.10223359999999999</v>
      </c>
      <c r="X129" s="6" t="s">
        <v>416</v>
      </c>
      <c r="Y129" s="6" t="s">
        <v>416</v>
      </c>
      <c r="Z129" s="6" t="s">
        <v>416</v>
      </c>
      <c r="AA129" s="6" t="s">
        <v>416</v>
      </c>
      <c r="AB129" s="6">
        <v>5.8419200000000005E-6</v>
      </c>
      <c r="AC129" s="6">
        <v>5.8419199999999998E-4</v>
      </c>
      <c r="AD129" s="6" t="s">
        <v>419</v>
      </c>
      <c r="AE129" s="60"/>
      <c r="AF129" s="26"/>
      <c r="AG129" s="26"/>
      <c r="AH129" s="26"/>
      <c r="AI129" s="26"/>
      <c r="AJ129" s="26"/>
      <c r="AK129" s="26">
        <v>0.29209600000000002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8.1721093000000009E-3</v>
      </c>
      <c r="F131" s="6">
        <v>2.4871636999999999E-3</v>
      </c>
      <c r="G131" s="6">
        <v>7.8665434740000017E-4</v>
      </c>
      <c r="H131" s="6" t="s">
        <v>416</v>
      </c>
      <c r="I131" s="6" t="s">
        <v>416</v>
      </c>
      <c r="J131" s="6" t="s">
        <v>416</v>
      </c>
      <c r="K131" s="6">
        <v>6.0402547000000062E-4</v>
      </c>
      <c r="L131" s="6">
        <v>1.3892585810000003E-3</v>
      </c>
      <c r="M131" s="6">
        <v>8.1010474800000001E-5</v>
      </c>
      <c r="N131" s="6" t="s">
        <v>419</v>
      </c>
      <c r="O131" s="6" t="s">
        <v>419</v>
      </c>
      <c r="P131" s="6">
        <v>4.1251386510000009E-2</v>
      </c>
      <c r="Q131" s="6">
        <v>7.1061820000000006E-4</v>
      </c>
      <c r="R131" s="6">
        <v>1.4212364000000015E-4</v>
      </c>
      <c r="S131" s="6" t="s">
        <v>419</v>
      </c>
      <c r="T131" s="6">
        <v>7.1061820000000074E-5</v>
      </c>
      <c r="U131" s="6" t="s">
        <v>416</v>
      </c>
      <c r="V131" s="6" t="s">
        <v>416</v>
      </c>
      <c r="W131" s="6">
        <v>7.0844916910805461E-3</v>
      </c>
      <c r="X131" s="6" t="s">
        <v>416</v>
      </c>
      <c r="Y131" s="6" t="s">
        <v>416</v>
      </c>
      <c r="Z131" s="6" t="s">
        <v>416</v>
      </c>
      <c r="AA131" s="6" t="s">
        <v>416</v>
      </c>
      <c r="AB131" s="6">
        <v>1.4212364E-7</v>
      </c>
      <c r="AC131" s="6">
        <v>0.35530910000000004</v>
      </c>
      <c r="AD131" s="6">
        <v>7.1061820000000012E-2</v>
      </c>
      <c r="AE131" s="60"/>
      <c r="AF131" s="26"/>
      <c r="AG131" s="26"/>
      <c r="AH131" s="26"/>
      <c r="AI131" s="26"/>
      <c r="AJ131" s="26"/>
      <c r="AK131" s="26">
        <v>3.5530910000000002</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4.0015142099999994E-3</v>
      </c>
      <c r="J133" s="6">
        <v>4.67352423E-3</v>
      </c>
      <c r="K133" s="6">
        <v>6.6590083800000003E-3</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3.0545909999999998</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25">
      <c r="A135" s="70" t="s">
        <v>287</v>
      </c>
      <c r="B135" s="70" t="s">
        <v>310</v>
      </c>
      <c r="C135" s="71" t="s">
        <v>311</v>
      </c>
      <c r="D135" s="72"/>
      <c r="E135" s="6">
        <v>5.9910672841426518</v>
      </c>
      <c r="F135" s="6">
        <v>1.2006146862009321</v>
      </c>
      <c r="G135" s="6">
        <v>0.22811679037817711</v>
      </c>
      <c r="H135" s="6" t="s">
        <v>416</v>
      </c>
      <c r="I135" s="6">
        <v>5.5348337033862975</v>
      </c>
      <c r="J135" s="6">
        <v>5.8710058155225582</v>
      </c>
      <c r="K135" s="6">
        <v>5.9790611372806426</v>
      </c>
      <c r="L135" s="6">
        <v>3.0718327053793955</v>
      </c>
      <c r="M135" s="6">
        <v>75.494651468314615</v>
      </c>
      <c r="N135" s="6">
        <v>0.80441183975462449</v>
      </c>
      <c r="O135" s="6">
        <v>8.4043028034065256E-2</v>
      </c>
      <c r="P135" s="6" t="s">
        <v>416</v>
      </c>
      <c r="Q135" s="6">
        <v>4.8024587448037288E-2</v>
      </c>
      <c r="R135" s="6">
        <v>1.2006146862009322E-2</v>
      </c>
      <c r="S135" s="6">
        <v>0.16808605606813051</v>
      </c>
      <c r="T135" s="6" t="s">
        <v>416</v>
      </c>
      <c r="U135" s="6">
        <v>3.6018440586027968E-2</v>
      </c>
      <c r="V135" s="6">
        <v>21.671095085926826</v>
      </c>
      <c r="W135" s="6" t="s">
        <v>416</v>
      </c>
      <c r="X135" s="6">
        <v>4.5145644692537049E-3</v>
      </c>
      <c r="Y135" s="6">
        <v>8.4648083798506968E-3</v>
      </c>
      <c r="Z135" s="6">
        <v>1.9186898994328249E-2</v>
      </c>
      <c r="AA135" s="6" t="s">
        <v>416</v>
      </c>
      <c r="AB135" s="6">
        <v>3.2166271843432653E-2</v>
      </c>
      <c r="AC135" s="6" t="s">
        <v>416</v>
      </c>
      <c r="AD135" s="6" t="s">
        <v>419</v>
      </c>
      <c r="AE135" s="60"/>
      <c r="AF135" s="26"/>
      <c r="AG135" s="26"/>
      <c r="AH135" s="26"/>
      <c r="AI135" s="26"/>
      <c r="AJ135" s="26"/>
      <c r="AK135" s="26">
        <v>1200.6146862009321</v>
      </c>
      <c r="AL135" s="49" t="s">
        <v>448</v>
      </c>
    </row>
    <row r="136" spans="1:38" s="2" customFormat="1" ht="26.25" customHeight="1" thickBot="1" x14ac:dyDescent="0.25">
      <c r="A136" s="70" t="s">
        <v>287</v>
      </c>
      <c r="B136" s="70" t="s">
        <v>312</v>
      </c>
      <c r="C136" s="71" t="s">
        <v>313</v>
      </c>
      <c r="D136" s="72"/>
      <c r="E136" s="6" t="s">
        <v>419</v>
      </c>
      <c r="F136" s="6">
        <v>9.0320571967499996E-3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602.13714645000005</v>
      </c>
      <c r="AL136" s="49" t="s">
        <v>441</v>
      </c>
    </row>
    <row r="137" spans="1:38" s="2" customFormat="1" ht="26.25" customHeight="1" thickBot="1" x14ac:dyDescent="0.2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2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25">
      <c r="A139" s="74" t="s">
        <v>287</v>
      </c>
      <c r="B139" s="74" t="s">
        <v>318</v>
      </c>
      <c r="C139" s="76" t="s">
        <v>376</v>
      </c>
      <c r="D139" s="73"/>
      <c r="E139" s="6" t="s">
        <v>416</v>
      </c>
      <c r="F139" s="6" t="s">
        <v>416</v>
      </c>
      <c r="G139" s="6" t="s">
        <v>416</v>
      </c>
      <c r="H139" s="6" t="s">
        <v>419</v>
      </c>
      <c r="I139" s="6">
        <v>4.7922459999999993E-2</v>
      </c>
      <c r="J139" s="6">
        <v>4.7922459999999993E-2</v>
      </c>
      <c r="K139" s="6">
        <v>4.7922459999999993E-2</v>
      </c>
      <c r="L139" s="6" t="s">
        <v>416</v>
      </c>
      <c r="M139" s="6" t="s">
        <v>416</v>
      </c>
      <c r="N139" s="6">
        <v>1.3947000000000002E-4</v>
      </c>
      <c r="O139" s="6">
        <v>2.8034000000000002E-4</v>
      </c>
      <c r="P139" s="6">
        <v>2.8034000000000002E-4</v>
      </c>
      <c r="Q139" s="6">
        <v>4.4557000000000006E-4</v>
      </c>
      <c r="R139" s="6">
        <v>4.2486999999999999E-4</v>
      </c>
      <c r="S139" s="6">
        <v>9.9054999999999998E-4</v>
      </c>
      <c r="T139" s="6" t="s">
        <v>416</v>
      </c>
      <c r="U139" s="6" t="s">
        <v>416</v>
      </c>
      <c r="V139" s="6" t="s">
        <v>416</v>
      </c>
      <c r="W139" s="6">
        <v>0.48343599999999998</v>
      </c>
      <c r="X139" s="6" t="s">
        <v>416</v>
      </c>
      <c r="Y139" s="6" t="s">
        <v>416</v>
      </c>
      <c r="Z139" s="6" t="s">
        <v>416</v>
      </c>
      <c r="AA139" s="6" t="s">
        <v>416</v>
      </c>
      <c r="AB139" s="6" t="s">
        <v>416</v>
      </c>
      <c r="AC139" s="6" t="s">
        <v>416</v>
      </c>
      <c r="AD139" s="6" t="s">
        <v>416</v>
      </c>
      <c r="AE139" s="60"/>
      <c r="AF139" s="26"/>
      <c r="AG139" s="26"/>
      <c r="AH139" s="26"/>
      <c r="AI139" s="26"/>
      <c r="AJ139" s="26"/>
      <c r="AK139" s="26">
        <v>916</v>
      </c>
      <c r="AL139" s="49" t="s">
        <v>443</v>
      </c>
    </row>
    <row r="140" spans="1:38" s="2" customFormat="1" ht="26.25" customHeight="1" thickBot="1" x14ac:dyDescent="0.2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25">
      <c r="A141" s="89"/>
      <c r="B141" s="90" t="s">
        <v>322</v>
      </c>
      <c r="C141" s="91" t="s">
        <v>387</v>
      </c>
      <c r="D141" s="89" t="s">
        <v>141</v>
      </c>
      <c r="E141" s="20">
        <f>SUM(E14:E140)</f>
        <v>258.68467899985734</v>
      </c>
      <c r="F141" s="20">
        <f t="shared" ref="F141:AD141" si="0">SUM(F14:F140)</f>
        <v>146.04098734265969</v>
      </c>
      <c r="G141" s="20">
        <f t="shared" si="0"/>
        <v>86.138851219528675</v>
      </c>
      <c r="H141" s="20">
        <f t="shared" si="0"/>
        <v>63.389846340343205</v>
      </c>
      <c r="I141" s="20">
        <f t="shared" si="0"/>
        <v>37.531517340131892</v>
      </c>
      <c r="J141" s="20">
        <f t="shared" si="0"/>
        <v>60.976607407237701</v>
      </c>
      <c r="K141" s="20">
        <f t="shared" si="0"/>
        <v>103.00293290728074</v>
      </c>
      <c r="L141" s="20">
        <f t="shared" si="0"/>
        <v>8.6961542070356934</v>
      </c>
      <c r="M141" s="20">
        <f t="shared" si="0"/>
        <v>468.5438202162768</v>
      </c>
      <c r="N141" s="20">
        <f t="shared" si="0"/>
        <v>10.105417439611038</v>
      </c>
      <c r="O141" s="20">
        <f t="shared" si="0"/>
        <v>1.9002342320435466</v>
      </c>
      <c r="P141" s="20">
        <f t="shared" si="0"/>
        <v>1.3470998225354354</v>
      </c>
      <c r="Q141" s="20">
        <f t="shared" si="0"/>
        <v>2.4432356974461547</v>
      </c>
      <c r="R141" s="20">
        <f>SUM(R14:R140)</f>
        <v>11.232105272710475</v>
      </c>
      <c r="S141" s="20">
        <f t="shared" si="0"/>
        <v>29.650953986054326</v>
      </c>
      <c r="T141" s="20">
        <f t="shared" si="0"/>
        <v>30.067389157232551</v>
      </c>
      <c r="U141" s="20">
        <f t="shared" si="0"/>
        <v>9.5176834194801767</v>
      </c>
      <c r="V141" s="20">
        <f t="shared" si="0"/>
        <v>63.517518307275921</v>
      </c>
      <c r="W141" s="20">
        <f t="shared" si="0"/>
        <v>25.624871942538935</v>
      </c>
      <c r="X141" s="20">
        <f t="shared" si="0"/>
        <v>5.3726548952181723</v>
      </c>
      <c r="Y141" s="20">
        <f t="shared" si="0"/>
        <v>5.9917368101393311</v>
      </c>
      <c r="Z141" s="20">
        <f t="shared" si="0"/>
        <v>3.2394347060124229</v>
      </c>
      <c r="AA141" s="20">
        <f t="shared" si="0"/>
        <v>2.3614104235338389</v>
      </c>
      <c r="AB141" s="20">
        <f t="shared" si="0"/>
        <v>17.669384972385451</v>
      </c>
      <c r="AC141" s="20">
        <f t="shared" si="0"/>
        <v>2.7024845902164163</v>
      </c>
      <c r="AD141" s="20">
        <f t="shared" si="0"/>
        <v>38.179104764034484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258.68467899985734</v>
      </c>
      <c r="F152" s="14">
        <f t="shared" ref="F152:AD152" si="1">SUM(F$141, F$151, IF(AND(ISNUMBER(SEARCH($B$4,"AT|BE|CH|GB|IE|LT|LU|NL")),SUM(F$143:F$149)&gt;0),SUM(F$143:F$149)-SUM(F$27:F$33),0))</f>
        <v>146.04098734265969</v>
      </c>
      <c r="G152" s="14">
        <f t="shared" si="1"/>
        <v>86.138851219528675</v>
      </c>
      <c r="H152" s="14">
        <f t="shared" si="1"/>
        <v>63.389846340343205</v>
      </c>
      <c r="I152" s="14">
        <f t="shared" si="1"/>
        <v>37.531517340131892</v>
      </c>
      <c r="J152" s="14">
        <f t="shared" si="1"/>
        <v>60.976607407237701</v>
      </c>
      <c r="K152" s="14">
        <f t="shared" si="1"/>
        <v>103.00293290728074</v>
      </c>
      <c r="L152" s="14">
        <f t="shared" si="1"/>
        <v>8.6961542070356934</v>
      </c>
      <c r="M152" s="14">
        <f t="shared" si="1"/>
        <v>468.5438202162768</v>
      </c>
      <c r="N152" s="14">
        <f t="shared" si="1"/>
        <v>10.105417439611038</v>
      </c>
      <c r="O152" s="14">
        <f t="shared" si="1"/>
        <v>1.9002342320435466</v>
      </c>
      <c r="P152" s="14">
        <f t="shared" si="1"/>
        <v>1.3470998225354354</v>
      </c>
      <c r="Q152" s="14">
        <f t="shared" si="1"/>
        <v>2.4432356974461547</v>
      </c>
      <c r="R152" s="14">
        <f t="shared" si="1"/>
        <v>11.232105272710475</v>
      </c>
      <c r="S152" s="14">
        <f t="shared" si="1"/>
        <v>29.650953986054326</v>
      </c>
      <c r="T152" s="14">
        <f t="shared" si="1"/>
        <v>30.067389157232551</v>
      </c>
      <c r="U152" s="14">
        <f t="shared" si="1"/>
        <v>9.5176834194801767</v>
      </c>
      <c r="V152" s="14">
        <f t="shared" si="1"/>
        <v>63.517518307275921</v>
      </c>
      <c r="W152" s="14">
        <f t="shared" si="1"/>
        <v>25.624871942538935</v>
      </c>
      <c r="X152" s="14">
        <f t="shared" si="1"/>
        <v>5.3726548952181723</v>
      </c>
      <c r="Y152" s="14">
        <f t="shared" si="1"/>
        <v>5.9917368101393311</v>
      </c>
      <c r="Z152" s="14">
        <f t="shared" si="1"/>
        <v>3.2394347060124229</v>
      </c>
      <c r="AA152" s="14">
        <f t="shared" si="1"/>
        <v>2.3614104235338389</v>
      </c>
      <c r="AB152" s="14">
        <f t="shared" si="1"/>
        <v>17.669384972385451</v>
      </c>
      <c r="AC152" s="14">
        <f t="shared" si="1"/>
        <v>2.7024845902164163</v>
      </c>
      <c r="AD152" s="14">
        <f t="shared" si="1"/>
        <v>38.179104764034484</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258.68467899985734</v>
      </c>
      <c r="F154" s="14">
        <f>SUM(F$141, F$153, -1 * IF(OR($B$6=2005,$B$6&gt;=2020),SUM(F$99:F$122),0), IF(AND(ISNUMBER(SEARCH($B$4,"AT|BE|CH|GB|IE|LT|LU|NL")),SUM(F$143:F$149)&gt;0),SUM(F$143:F$149)-SUM(F$27:F$33),0))</f>
        <v>146.04098734265969</v>
      </c>
      <c r="G154" s="14">
        <f>SUM(G$141, G$153, IF(AND(ISNUMBER(SEARCH($B$4,"AT|BE|CH|GB|IE|LT|LU|NL")),SUM(G$143:G$149)&gt;0),SUM(G$143:G$149)-SUM(G$27:G$33),0))</f>
        <v>86.138851219528675</v>
      </c>
      <c r="H154" s="14">
        <f>SUM(H$141, H$153, IF(AND(ISNUMBER(SEARCH($B$4,"AT|BE|CH|GB|IE|LT|LU|NL")),SUM(H$143:H$149)&gt;0),SUM(H$143:H$149)-SUM(H$27:H$33),0))</f>
        <v>63.389846340343205</v>
      </c>
      <c r="I154" s="14">
        <f t="shared" ref="I154:AD154" si="2">SUM(I$141, I$153, IF(AND(ISNUMBER(SEARCH($B$4,"AT|BE|CH|GB|IE|LT|LU|NL")),SUM(I$143:I$149)&gt;0),SUM(I$143:I$149)-SUM(I$27:I$33),0))</f>
        <v>37.531517340131892</v>
      </c>
      <c r="J154" s="14">
        <f t="shared" si="2"/>
        <v>60.976607407237701</v>
      </c>
      <c r="K154" s="14">
        <f t="shared" si="2"/>
        <v>103.00293290728074</v>
      </c>
      <c r="L154" s="14">
        <f t="shared" si="2"/>
        <v>8.6961542070356934</v>
      </c>
      <c r="M154" s="14">
        <f t="shared" si="2"/>
        <v>468.5438202162768</v>
      </c>
      <c r="N154" s="14">
        <f t="shared" si="2"/>
        <v>10.105417439611038</v>
      </c>
      <c r="O154" s="14">
        <f t="shared" si="2"/>
        <v>1.9002342320435466</v>
      </c>
      <c r="P154" s="14">
        <f t="shared" si="2"/>
        <v>1.3470998225354354</v>
      </c>
      <c r="Q154" s="14">
        <f t="shared" si="2"/>
        <v>2.4432356974461547</v>
      </c>
      <c r="R154" s="14">
        <f t="shared" si="2"/>
        <v>11.232105272710475</v>
      </c>
      <c r="S154" s="14">
        <f t="shared" si="2"/>
        <v>29.650953986054326</v>
      </c>
      <c r="T154" s="14">
        <f t="shared" si="2"/>
        <v>30.067389157232551</v>
      </c>
      <c r="U154" s="14">
        <f t="shared" si="2"/>
        <v>9.5176834194801767</v>
      </c>
      <c r="V154" s="14">
        <f t="shared" si="2"/>
        <v>63.517518307275921</v>
      </c>
      <c r="W154" s="14">
        <f t="shared" si="2"/>
        <v>25.624871942538935</v>
      </c>
      <c r="X154" s="14">
        <f t="shared" si="2"/>
        <v>5.3726548952181723</v>
      </c>
      <c r="Y154" s="14">
        <f t="shared" si="2"/>
        <v>5.9917368101393311</v>
      </c>
      <c r="Z154" s="14">
        <f t="shared" si="2"/>
        <v>3.2394347060124229</v>
      </c>
      <c r="AA154" s="14">
        <f t="shared" si="2"/>
        <v>2.3614104235338389</v>
      </c>
      <c r="AB154" s="14">
        <f t="shared" si="2"/>
        <v>17.669384972385451</v>
      </c>
      <c r="AC154" s="14">
        <f t="shared" si="2"/>
        <v>2.7024845902164163</v>
      </c>
      <c r="AD154" s="14">
        <f t="shared" si="2"/>
        <v>38.179104764034484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15.426443980040743</v>
      </c>
      <c r="F157" s="23">
        <v>0.29913523963071753</v>
      </c>
      <c r="G157" s="23">
        <v>0.92274797874139247</v>
      </c>
      <c r="H157" s="23" t="s">
        <v>416</v>
      </c>
      <c r="I157" s="23">
        <v>0.20873164347490764</v>
      </c>
      <c r="J157" s="23">
        <v>0.20873164347490764</v>
      </c>
      <c r="K157" s="23" t="s">
        <v>416</v>
      </c>
      <c r="L157" s="23">
        <v>0.10019118886795567</v>
      </c>
      <c r="M157" s="23">
        <v>2.483612912902482</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2.1640000000000001E-3</v>
      </c>
      <c r="AC157" s="23" t="s">
        <v>416</v>
      </c>
      <c r="AD157" s="23" t="s">
        <v>416</v>
      </c>
      <c r="AE157" s="63"/>
      <c r="AF157" s="23">
        <v>49158.299531943281</v>
      </c>
      <c r="AG157" s="23" t="s">
        <v>419</v>
      </c>
      <c r="AH157" s="23" t="s">
        <v>419</v>
      </c>
      <c r="AI157" s="23" t="s">
        <v>419</v>
      </c>
      <c r="AJ157" s="23" t="s">
        <v>419</v>
      </c>
      <c r="AK157" s="23" t="s">
        <v>419</v>
      </c>
      <c r="AL157" s="57" t="s">
        <v>444</v>
      </c>
    </row>
    <row r="158" spans="1:38" s="1" customFormat="1" ht="26.25" customHeight="1" thickBot="1" x14ac:dyDescent="0.25">
      <c r="A158" s="57" t="s">
        <v>326</v>
      </c>
      <c r="B158" s="57" t="s">
        <v>329</v>
      </c>
      <c r="C158" s="108" t="s">
        <v>330</v>
      </c>
      <c r="D158" s="109"/>
      <c r="E158" s="23">
        <v>1.3595734546492519</v>
      </c>
      <c r="F158" s="23" t="s">
        <v>449</v>
      </c>
      <c r="G158" s="23">
        <v>7.2315953858464219E-2</v>
      </c>
      <c r="H158" s="23" t="s">
        <v>416</v>
      </c>
      <c r="I158" s="23">
        <v>1.5133461298619691E-2</v>
      </c>
      <c r="J158" s="23">
        <v>1.5133461298619691E-2</v>
      </c>
      <c r="K158" s="23" t="s">
        <v>416</v>
      </c>
      <c r="L158" s="23">
        <v>7.2640614233374515E-3</v>
      </c>
      <c r="M158" s="23">
        <v>0.29932014731671347</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1.8511529448971041E-4</v>
      </c>
      <c r="AC158" s="23" t="s">
        <v>416</v>
      </c>
      <c r="AD158" s="23" t="s">
        <v>416</v>
      </c>
      <c r="AE158" s="63"/>
      <c r="AF158" s="23">
        <v>3852.5463329858526</v>
      </c>
      <c r="AG158" s="23" t="s">
        <v>419</v>
      </c>
      <c r="AH158" s="23" t="s">
        <v>419</v>
      </c>
      <c r="AI158" s="23" t="s">
        <v>419</v>
      </c>
      <c r="AJ158" s="23" t="s">
        <v>419</v>
      </c>
      <c r="AK158" s="23" t="s">
        <v>419</v>
      </c>
      <c r="AL158" s="57" t="s">
        <v>444</v>
      </c>
    </row>
    <row r="159" spans="1:38" s="1" customFormat="1" ht="26.25" customHeight="1" thickBot="1" x14ac:dyDescent="0.25">
      <c r="A159" s="57" t="s">
        <v>331</v>
      </c>
      <c r="B159" s="57" t="s">
        <v>332</v>
      </c>
      <c r="C159" s="108" t="s">
        <v>410</v>
      </c>
      <c r="D159" s="109"/>
      <c r="E159" s="23">
        <v>178.8474698</v>
      </c>
      <c r="F159" s="23">
        <v>6.1304822000000003</v>
      </c>
      <c r="G159" s="23">
        <v>135.57130000000001</v>
      </c>
      <c r="H159" s="23" t="s">
        <v>416</v>
      </c>
      <c r="I159" s="23">
        <v>11.291481599999999</v>
      </c>
      <c r="J159" s="23">
        <v>12.4851332</v>
      </c>
      <c r="K159" s="23">
        <v>12.4851332</v>
      </c>
      <c r="L159" s="23">
        <v>3.0311667759999996</v>
      </c>
      <c r="M159" s="23">
        <v>16.713536399999999</v>
      </c>
      <c r="N159" s="23">
        <v>0.39039547999999996</v>
      </c>
      <c r="O159" s="23">
        <v>4.1941720000000002E-2</v>
      </c>
      <c r="P159" s="23">
        <v>4.8401720000000002E-2</v>
      </c>
      <c r="Q159" s="23">
        <v>1.32911848</v>
      </c>
      <c r="R159" s="23">
        <v>1.4097719199999998</v>
      </c>
      <c r="S159" s="23">
        <v>2.7037225</v>
      </c>
      <c r="T159" s="23">
        <v>62.261752000000001</v>
      </c>
      <c r="U159" s="23">
        <v>0.43877305999999994</v>
      </c>
      <c r="V159" s="23">
        <v>2.7103032000000002</v>
      </c>
      <c r="W159" s="23">
        <v>0.95171541999999998</v>
      </c>
      <c r="X159" s="23" t="s">
        <v>416</v>
      </c>
      <c r="Y159" s="23" t="s">
        <v>416</v>
      </c>
      <c r="Z159" s="23" t="s">
        <v>416</v>
      </c>
      <c r="AA159" s="23" t="s">
        <v>416</v>
      </c>
      <c r="AB159" s="23" t="s">
        <v>416</v>
      </c>
      <c r="AC159" s="23">
        <v>0.29682204000000006</v>
      </c>
      <c r="AD159" s="23">
        <v>1.1155580199999997</v>
      </c>
      <c r="AE159" s="63"/>
      <c r="AF159" s="23">
        <v>91116.54</v>
      </c>
      <c r="AG159" s="23" t="s">
        <v>419</v>
      </c>
      <c r="AH159" s="23" t="s">
        <v>419</v>
      </c>
      <c r="AI159" s="23" t="s">
        <v>419</v>
      </c>
      <c r="AJ159" s="23" t="s">
        <v>419</v>
      </c>
      <c r="AK159" s="23" t="s">
        <v>419</v>
      </c>
      <c r="AL159" s="57" t="s">
        <v>444</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6.5597278171965298E-2</v>
      </c>
      <c r="F163" s="25">
        <v>0.19679183451589591</v>
      </c>
      <c r="G163" s="25">
        <v>1.3119455634393059E-2</v>
      </c>
      <c r="H163" s="25">
        <v>1.3119455634393059E-2</v>
      </c>
      <c r="I163" s="25">
        <v>5.9726048329863689E-2</v>
      </c>
      <c r="J163" s="25">
        <v>7.2998503514277849E-2</v>
      </c>
      <c r="K163" s="25">
        <v>0.11281586906752031</v>
      </c>
      <c r="L163" s="25">
        <v>5.3753443496877317E-3</v>
      </c>
      <c r="M163" s="25">
        <v>1.9843176647019503</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655.97278171965297</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2021-02-02T21:13:44Z</dcterms:modified>
</cp:coreProperties>
</file>