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20730" windowHeight="1072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<sst xmlns="http://schemas.openxmlformats.org/spreadsheetml/2006/main" count="3540" uniqueCount="452">
  <si>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</si>
  <si>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</si>
  <si>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</si>
  <si>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</si>
  <si>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</si>
  <si>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</si>
  <si>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</si>
  <si>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</si>
  <si>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</si>
  <si>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</si>
  <si>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</si>
  <si>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</si>
  <si>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</si>
  <si>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</si>
  <si>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</si>
  <si>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</si>
  <si>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</si>
  <si>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</si>
  <si>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</si>
  <si>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</si>
  <si>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</si>
  <si>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</si>
  <si>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</si>
  <si>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</si>
  <si>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</si>
  <si>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</si>
  <si>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</si>
  <si>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</si>
  <si>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</si>
  <si>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</si>
  <si>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</si>
  <si>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</si>
  <si>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</si>
  <si>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</si>
  <si>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</si>
  <si>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</si>
  <si>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</si>
  <si>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</si>
  <si>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</si>
  <si>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</si>
  <si>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</si>
  <si>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</si>
  <si>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</si>
  <si>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</si>
  <si>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</si>
  <si>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</si>
  <si>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</si>
  <si>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</si>
  <si>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</si>
  <si>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</si>
  <si>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</si>
  <si>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</si>
  <si>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</si>
  <si>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</si>
  <si>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</si>
  <si>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</si>
  <si>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</si>
  <si>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</si>
  <si>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</si>
  <si>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</si>
  <si>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</si>
  <si>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</si>
  <si>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</si>
  <si>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</si>
  <si>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</si>
  <si>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</si>
  <si>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</si>
  <si>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</si>
  <si>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</si>
  <si>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</si>
  <si>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</si>
  <si>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</si>
  <si>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</si>
  <si>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</si>
  <si>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</si>
  <si>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</si>
  <si>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</si>
  <si>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</si>
  <si>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</si>
  <si>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</si>
  <si>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</si>
  <si>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</si>
  <si>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</si>
  <si>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</si>
  <si>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</si>
  <si>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</si>
  <si>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</si>
  <si>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</si>
  <si>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</si>
  <si>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</si>
  <si>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</si>
  <si>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</si>
  <si>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</si>
  <si>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</si>
  <si>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</si>
  <si>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</si>
  <si>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</si>
  <si>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</si>
  <si>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</si>
  <si>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</si>
  <si>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</si>
  <si>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</si>
  <si>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</si>
  <si>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</si>
  <si>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</si>
  <si>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</si>
  <si>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</si>
  <si>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</si>
  <si>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</si>
  <si>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</si>
  <si>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</si>
  <si>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</si>
  <si>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</si>
  <si>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</si>
  <si>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</si>
  <si>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</si>
  <si>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</si>
  <si>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</si>
  <si>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</si>
  <si>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</si>
  <si>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</si>
  <si>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</si>
  <si>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</si>
  <si>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</si>
  <si>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</si>
  <si>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</si>
  <si>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</si>
  <si>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</si>
  <si>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</si>
  <si>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</si>
  <si>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</si>
  <si>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</si>
  <si>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</si>
  <si>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</si>
  <si>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</si>
  <si>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</si>
  <si>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</si>
  <si>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</si>
  <si>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</si>
  <si>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</si>
  <si>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</si>
  <si>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</si>
  <si>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</si>
  <si>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</si>
  <si>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</si>
  <si>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</si>
  <si>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</si>
  <si>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</si>
  <si>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</si>
  <si>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</si>
  <si>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</si>
  <si>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</si>
  <si>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</si>
  <si>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</si>
  <si>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</si>
  <si>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</si>
  <si>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</si>
  <si>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</si>
  <si>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</si>
  <si>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</si>
  <si>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</si>
  <si>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</si>
  <si>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</si>
  <si>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</si>
  <si>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</si>
  <si>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</si>
  <si>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</si>
  <si>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</si>
  <si>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</si>
  <si>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</si>
  <si>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</si>
  <si>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</si>
  <si>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</si>
  <si>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</si>
  <si>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</si>
  <si>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</si>
  <si>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</si>
  <si>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</si>
  <si>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</si>
  <si>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</si>
  <si>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</si>
  <si>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</si>
  <si>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</si>
  <si>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</si>
  <si>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</si>
  <si>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</si>
  <si>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</si>
  <si>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</si>
  <si>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</si>
  <si>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</si>
  <si>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</si>
  <si>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</si>
  <si>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</si>
  <si>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</si>
  <si>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</si>
  <si>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</si>
  <si>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</si>
  <si>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</si>
  <si>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</si>
  <si>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</si>
  <si>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</si>
  <si>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</si>
  <si>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</si>
  <si>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</si>
  <si>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</si>
  <si>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</si>
  <si>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</si>
  <si>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</si>
  <si>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</si>
  <si>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</si>
  <si>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</si>
  <si>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</si>
  <si>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</si>
  <si>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</si>
  <si>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</si>
  <si>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</si>
  <si>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</si>
  <si>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</si>
  <si>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</si>
  <si>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</si>
  <si>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</si>
  <si>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</si>
  <si>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</si>
  <si>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</si>
  <si>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</si>
  <si>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</si>
  <si>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</si>
  <si>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</si>
  <si>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</si>
  <si>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</si>
  <si>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</si>
  <si>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</si>
  <si>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</si>
  <si>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</si>
  <si>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</si>
  <si>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</si>
  <si>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</si>
  <si>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</si>
  <si>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</si>
  <si>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</si>
  <si>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</si>
  <si>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</si>
  <si>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</si>
  <si>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</si>
  <si>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</si>
  <si>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</si>
  <si>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</si>
  <si>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</si>
  <si>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</si>
  <si>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</si>
  <si>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</si>
  <si>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</si>
  <si>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</si>
  <si>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</si>
  <si>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</si>
  <si>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</si>
  <si>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</si>
  <si>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</si>
  <si>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</si>
  <si>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</si>
  <si>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</si>
  <si>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</si>
  <si>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</si>
  <si>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</si>
  <si>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</si>
  <si>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</si>
  <si>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</si>
  <si>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</si>
  <si>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</si>
  <si>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</si>
  <si>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</si>
  <si>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</si>
  <si>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</si>
  <si>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</si>
  <si>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</si>
  <si>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</si>
  <si>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</si>
  <si>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</si>
  <si>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</si>
  <si>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</si>
  <si>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</si>
  <si>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</si>
  <si>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</si>
  <si>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</si>
  <si>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</si>
  <si>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</si>
  <si>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</si>
  <si>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</si>
  <si>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</si>
  <si>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</si>
  <si>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</si>
  <si>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</si>
  <si>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</si>
  <si>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</si>
  <si>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</si>
  <si>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</si>
  <si>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</si>
  <si>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</si>
  <si>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</si>
  <si>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</si>
  <si>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</si>
  <si>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</si>
  <si>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</si>
  <si>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</si>
  <si>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</si>
  <si>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</si>
  <si>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</si>
  <si>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</si>
  <si>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</si>
  <si>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</si>
  <si>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</si>
  <si>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</si>
  <si>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</si>
  <si>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</si>
  <si>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</si>
  <si>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</si>
  <si>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</si>
  <si>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</si>
  <si>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</si>
  <si>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</si>
  <si>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</si>
  <si>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</si>
  <si>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</si>
  <si>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</si>
  <si>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</si>
  <si>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</si>
  <si>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</si>
  <si>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</si>
  <si>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</si>
  <si>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</si>
  <si>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</si>
  <si>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</si>
  <si>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</si>
  <si>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</si>
  <si>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</si>
  <si>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</si>
  <si>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</si>
  <si>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</si>
  <si>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</si>
  <si>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</si>
  <si>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</si>
  <si>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</si>
  <si>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</si>
  <si>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</si>
  <si>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</si>
  <si>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</si>
  <si>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</si>
  <si>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</si>
  <si>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</si>
  <si>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</si>
  <si>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</si>
  <si>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</si>
  <si>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</si>
  <si>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</si>
  <si>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</si>
  <si>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</si>
  <si>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</si>
  <si>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</si>
  <si>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</si>
  <si>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</si>
  <si>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</si>
  <si>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</si>
  <si>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</si>
  <si>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</si>
  <si>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</si>
  <si>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</si>
  <si>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</si>
  <si>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</si>
  <si>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</si>
  <si>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</si>
  <si>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</si>
  <si>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</si>
  <si>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</si>
  <si>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</si>
  <si>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</si>
  <si>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</si>
  <si>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</si>
  <si>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</si>
  <si>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</si>
  <si>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</si>
  <si>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</si>
  <si>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</si>
  <si>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</si>
  <si>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</si>
  <si>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</si>
  <si>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</si>
  <si>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</si>
  <si>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</si>
  <si>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</si>
  <si>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</si>
  <si>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</si>
  <si>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</si>
  <si>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</si>
  <si>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</si>
  <si>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</si>
  <si>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</si>
  <si>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</si>
  <si>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</si>
  <si>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</si>
  <si>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</si>
  <si>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</si>
  <si>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</si>
  <si>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</si>
  <si>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</si>
  <si>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</si>
  <si>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</si>
  <si>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</si>
  <si>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</si>
  <si>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</si>
  <si>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</si>
  <si>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</si>
  <si>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</si>
  <si>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</si>
  <si>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</si>
  <si>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</si>
  <si>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</si>
  <si>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</si>
  <si>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</si>
  <si>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</si>
  <si>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</si>
  <si>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</si>
  <si>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</si>
  <si>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</si>
  <si>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</si>
  <si>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</si>
  <si>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</si>
  <si>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</si>
  <si>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</si>
  <si>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</si>
  <si>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</si>
  <si>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</si>
  <si>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</si>
  <si>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</si>
  <si>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</si>
  <si>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</si>
  <si>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</si>
  <si>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</si>
  <si>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</si>
  <si>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</si>
  <si>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</si>
  <si>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</si>
  <si>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</si>
  <si>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</si>
  <si>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</si>
  <si>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</si>
  <si>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</si>
  <si>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</si>
  <si>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</si>
  <si>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</si>
  <si>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ΝΕ</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</si>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</sst>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W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450</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2015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451</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GR: 01.02.2021: 2015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83.352111279682376</v>
      </c>
      <c r="F14" s="6">
        <v>1.4324889829990071</v>
      </c>
      <c r="G14" s="6">
        <v>59.739647573795047</v>
      </c>
      <c r="H14" s="6" t="s">
        <v>416</v>
      </c>
      <c r="I14" s="6">
        <v>2.0558411164972172</v>
      </c>
      <c r="J14" s="6">
        <v>3.6943800844122752</v>
      </c>
      <c r="K14" s="6">
        <v>5.2411523222164274</v>
      </c>
      <c r="L14" s="6">
        <v>0.72576574152816975</v>
      </c>
      <c r="M14" s="6">
        <v>17.289057919225289</v>
      </c>
      <c r="N14" s="6">
        <v>5.2444447188448216</v>
      </c>
      <c r="O14" s="6">
        <v>0.69904295766477931</v>
      </c>
      <c r="P14" s="6">
        <v>0.93140504216217723</v>
      </c>
      <c r="Q14" s="6">
        <v>2.53704749353509</v>
      </c>
      <c r="R14" s="6">
        <v>8.3249330324220274</v>
      </c>
      <c r="S14" s="6">
        <v>3.8331356092970981</v>
      </c>
      <c r="T14" s="6">
        <v>12.005631660290016</v>
      </c>
      <c r="U14" s="6">
        <v>10.876345201765417</v>
      </c>
      <c r="V14" s="6">
        <v>9.8729242740029068</v>
      </c>
      <c r="W14" s="6">
        <v>0.70970841407925367</v>
      </c>
      <c r="X14" s="6">
        <v>3.3870574707480518E-3</v>
      </c>
      <c r="Y14" s="6">
        <v>2.5362852023388473E-2</v>
      </c>
      <c r="Z14" s="6">
        <v>1.2487769745326543E-2</v>
      </c>
      <c r="AA14" s="6">
        <v>6.0018534255341345E-3</v>
      </c>
      <c r="AB14" s="6">
        <v>4.7239532664997197E-2</v>
      </c>
      <c r="AC14" s="6">
        <v>2.2874785038782073</v>
      </c>
      <c r="AD14" s="6">
        <v>1.1272117323048892E-3</v>
      </c>
      <c r="AE14" s="60"/>
      <c r="AF14" s="26">
        <v>47564.329280298414</v>
      </c>
      <c r="AG14" s="26">
        <v>237197.29255200017</v>
      </c>
      <c r="AH14" s="26">
        <v>55131.3</v>
      </c>
      <c r="AI14" s="26">
        <v>3181</v>
      </c>
      <c r="AJ14" s="26" t="s">
        <v>417</v>
      </c>
      <c r="AK14" s="26"/>
      <c r="AL14" s="49" t="s">
        <v>49</v>
      </c>
    </row>
    <row r="15" spans="1:38" s="1" customFormat="1" ht="26.25" customHeight="1" thickBot="1" x14ac:dyDescent="0.45">
      <c r="A15" s="70" t="s">
        <v>53</v>
      </c>
      <c r="B15" s="70" t="s">
        <v>54</v>
      </c>
      <c r="C15" s="71" t="s">
        <v>55</v>
      </c>
      <c r="D15" s="72"/>
      <c r="E15" s="6">
        <v>6.1029999999999998</v>
      </c>
      <c r="F15" s="6">
        <v>4.2809999999999997</v>
      </c>
      <c r="G15" s="6">
        <v>9.9209999999999994</v>
      </c>
      <c r="H15" s="6" t="s">
        <v>416</v>
      </c>
      <c r="I15" s="6">
        <v>0.51082695147221202</v>
      </c>
      <c r="J15" s="6">
        <v>0.65058879676029602</v>
      </c>
      <c r="K15" s="6">
        <v>0.89221096997020277</v>
      </c>
      <c r="L15" s="6">
        <v>3.547221625738136E-2</v>
      </c>
      <c r="M15" s="6">
        <v>0.92993083092951678</v>
      </c>
      <c r="N15" s="6">
        <v>0.18471175550371299</v>
      </c>
      <c r="O15" s="6">
        <v>0.21693306502081922</v>
      </c>
      <c r="P15" s="6">
        <v>0.22339514635293681</v>
      </c>
      <c r="Q15" s="6">
        <v>9.834597344653391E-2</v>
      </c>
      <c r="R15" s="6">
        <v>0.19296108075618798</v>
      </c>
      <c r="S15" s="6">
        <v>0.22208348199230102</v>
      </c>
      <c r="T15" s="6">
        <v>5.3535370490739602</v>
      </c>
      <c r="U15" s="6">
        <v>6.3404975510985409E-2</v>
      </c>
      <c r="V15" s="6">
        <v>3.0942331731718902</v>
      </c>
      <c r="W15" s="6">
        <v>5.0665795131904702E-2</v>
      </c>
      <c r="X15" s="6">
        <v>3.4495488227657197E-5</v>
      </c>
      <c r="Y15" s="6">
        <v>1.4997998068365999E-4</v>
      </c>
      <c r="Z15" s="6">
        <v>1.23734534483544E-4</v>
      </c>
      <c r="AA15" s="6">
        <v>1.72779024171228E-4</v>
      </c>
      <c r="AB15" s="6">
        <v>4.8098902756609006E-4</v>
      </c>
      <c r="AC15" s="6" t="s">
        <v>416</v>
      </c>
      <c r="AD15" s="6" t="s">
        <v>416</v>
      </c>
      <c r="AE15" s="60"/>
      <c r="AF15" s="26">
        <v>76711.770333780893</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4.4916418998528003E-2</v>
      </c>
      <c r="F16" s="6">
        <v>1.3121650493952003E-3</v>
      </c>
      <c r="G16" s="6">
        <v>1.4181476110771202E-4</v>
      </c>
      <c r="H16" s="6" t="s">
        <v>416</v>
      </c>
      <c r="I16" s="6">
        <v>4.4916418998528E-4</v>
      </c>
      <c r="J16" s="6">
        <v>4.4916418998528E-4</v>
      </c>
      <c r="K16" s="6">
        <v>4.4916418998528E-4</v>
      </c>
      <c r="L16" s="6">
        <v>1.1229104749632002E-5</v>
      </c>
      <c r="M16" s="6">
        <v>1.9682475740928001E-2</v>
      </c>
      <c r="N16" s="6">
        <v>7.5701829772800004E-7</v>
      </c>
      <c r="O16" s="6">
        <v>1.2616971628799999E-7</v>
      </c>
      <c r="P16" s="6">
        <v>5.0467886515200004E-5</v>
      </c>
      <c r="Q16" s="6">
        <v>6.0561463818239998E-5</v>
      </c>
      <c r="R16" s="6">
        <v>3.8355593751552003E-7</v>
      </c>
      <c r="S16" s="6">
        <v>3.8355593751552001E-8</v>
      </c>
      <c r="T16" s="6">
        <v>2.5738622122751999E-7</v>
      </c>
      <c r="U16" s="6">
        <v>5.6524032897023994E-6</v>
      </c>
      <c r="V16" s="6">
        <v>7.5701829772800004E-7</v>
      </c>
      <c r="W16" s="6">
        <v>2.5233943257600006E-4</v>
      </c>
      <c r="X16" s="6">
        <v>2.8262016448512005E-7</v>
      </c>
      <c r="Y16" s="6">
        <v>4.2393024672767997E-7</v>
      </c>
      <c r="Z16" s="6">
        <v>4.2393024672767997E-7</v>
      </c>
      <c r="AA16" s="6">
        <v>4.2393024672767997E-7</v>
      </c>
      <c r="AB16" s="6">
        <v>1.55441090466816E-6</v>
      </c>
      <c r="AC16" s="6" t="s">
        <v>416</v>
      </c>
      <c r="AD16" s="6" t="s">
        <v>416</v>
      </c>
      <c r="AE16" s="60"/>
      <c r="AF16" s="26" t="s">
        <v>417</v>
      </c>
      <c r="AG16" s="26" t="s">
        <v>417</v>
      </c>
      <c r="AH16" s="26">
        <v>504.67886515200001</v>
      </c>
      <c r="AI16" s="26" t="s">
        <v>417</v>
      </c>
      <c r="AJ16" s="26" t="s">
        <v>417</v>
      </c>
      <c r="AK16" s="26"/>
      <c r="AL16" s="49" t="s">
        <v>49</v>
      </c>
    </row>
    <row r="17" spans="1:38" s="2" customFormat="1" ht="26.25" customHeight="1" thickBot="1" x14ac:dyDescent="0.45">
      <c r="A17" s="70" t="s">
        <v>53</v>
      </c>
      <c r="B17" s="70" t="s">
        <v>58</v>
      </c>
      <c r="C17" s="71" t="s">
        <v>59</v>
      </c>
      <c r="D17" s="72"/>
      <c r="E17" s="6">
        <v>0.34886753999999998</v>
      </c>
      <c r="F17" s="6">
        <v>2.4593999999999998E-2</v>
      </c>
      <c r="G17" s="6">
        <v>9.6044000000000004E-2</v>
      </c>
      <c r="H17" s="6" t="s">
        <v>416</v>
      </c>
      <c r="I17" s="6">
        <v>1.247190537E-2</v>
      </c>
      <c r="J17" s="6">
        <v>1.247190537E-2</v>
      </c>
      <c r="K17" s="6">
        <v>1.247190537E-2</v>
      </c>
      <c r="L17" s="6">
        <v>6.9841082147999991E-3</v>
      </c>
      <c r="M17" s="6">
        <v>4.1167633499999995E-2</v>
      </c>
      <c r="N17" s="6">
        <v>5.4192899999999994E-5</v>
      </c>
      <c r="O17" s="6">
        <v>4.0938299999999992E-6</v>
      </c>
      <c r="P17" s="6">
        <v>2.8623960000000002E-4</v>
      </c>
      <c r="Q17" s="6">
        <v>5.7857399999999999E-5</v>
      </c>
      <c r="R17" s="6">
        <v>1.2980549999999999E-4</v>
      </c>
      <c r="S17" s="6">
        <v>1.382055E-4</v>
      </c>
      <c r="T17" s="6">
        <v>1.0078139999999999E-5</v>
      </c>
      <c r="U17" s="6">
        <v>9.1300799999999998E-5</v>
      </c>
      <c r="V17" s="6">
        <v>1.8369614999999999E-2</v>
      </c>
      <c r="W17" s="6">
        <v>1.0765919999999999E-3</v>
      </c>
      <c r="X17" s="6">
        <v>1.1850838799999999E-3</v>
      </c>
      <c r="Y17" s="6">
        <v>9.3548353499999983E-3</v>
      </c>
      <c r="Z17" s="6">
        <v>1.0605166499999999E-3</v>
      </c>
      <c r="AA17" s="6">
        <v>9.3579281999999994E-4</v>
      </c>
      <c r="AB17" s="6">
        <v>1.2536228699999997E-2</v>
      </c>
      <c r="AC17" s="6" t="s">
        <v>416</v>
      </c>
      <c r="AD17" s="6" t="s">
        <v>416</v>
      </c>
      <c r="AE17" s="60"/>
      <c r="AF17" s="26">
        <v>623.57999999999993</v>
      </c>
      <c r="AG17" s="26" t="s">
        <v>417</v>
      </c>
      <c r="AH17" s="26">
        <v>391.5</v>
      </c>
      <c r="AI17" s="26" t="s">
        <v>417</v>
      </c>
      <c r="AJ17" s="26" t="s">
        <v>417</v>
      </c>
      <c r="AK17" s="26"/>
      <c r="AL17" s="49" t="s">
        <v>49</v>
      </c>
    </row>
    <row r="18" spans="1:38" s="2" customFormat="1" ht="26.25" customHeight="1" thickBot="1" x14ac:dyDescent="0.45">
      <c r="A18" s="70" t="s">
        <v>53</v>
      </c>
      <c r="B18" s="70" t="s">
        <v>60</v>
      </c>
      <c r="C18" s="71" t="s">
        <v>61</v>
      </c>
      <c r="D18" s="72"/>
      <c r="E18" s="6">
        <v>0.84029310000000002</v>
      </c>
      <c r="F18" s="6">
        <v>0.24209430000000004</v>
      </c>
      <c r="G18" s="6">
        <v>5.6759999999999988E-3</v>
      </c>
      <c r="H18" s="6" t="s">
        <v>416</v>
      </c>
      <c r="I18" s="6">
        <v>2.8460898479999992E-3</v>
      </c>
      <c r="J18" s="6">
        <v>2.8460898479999992E-3</v>
      </c>
      <c r="K18" s="6">
        <v>2.8460898479999992E-3</v>
      </c>
      <c r="L18" s="6">
        <v>1.58960359392E-3</v>
      </c>
      <c r="M18" s="6">
        <v>9.6661763999999969E-3</v>
      </c>
      <c r="N18" s="6">
        <v>1.2543959999999999E-4</v>
      </c>
      <c r="O18" s="6">
        <v>1.0185839999999999E-5</v>
      </c>
      <c r="P18" s="6">
        <v>5.6176919999999997E-3</v>
      </c>
      <c r="Q18" s="6">
        <v>1.041417E-3</v>
      </c>
      <c r="R18" s="6" t="s">
        <v>418</v>
      </c>
      <c r="S18" s="6">
        <v>5.8184159999999995E-5</v>
      </c>
      <c r="T18" s="6" t="s">
        <v>418</v>
      </c>
      <c r="U18" s="6">
        <v>6.1716180000000002E-4</v>
      </c>
      <c r="V18" s="6">
        <v>1.1686367999999999E-2</v>
      </c>
      <c r="W18" s="6">
        <v>5.5918920000000011E-3</v>
      </c>
      <c r="X18" s="6">
        <v>2.7707755199999994E-4</v>
      </c>
      <c r="Y18" s="6">
        <v>2.1585776399999992E-3</v>
      </c>
      <c r="Z18" s="6">
        <v>2.5263875999999996E-4</v>
      </c>
      <c r="AA18" s="6">
        <v>2.24051328E-4</v>
      </c>
      <c r="AB18" s="6">
        <v>2.9123452799999991E-3</v>
      </c>
      <c r="AC18" s="6" t="s">
        <v>416</v>
      </c>
      <c r="AD18" s="6" t="s">
        <v>416</v>
      </c>
      <c r="AE18" s="60"/>
      <c r="AF18" s="26">
        <v>141.89999999999998</v>
      </c>
      <c r="AG18" s="26" t="s">
        <v>418</v>
      </c>
      <c r="AH18" s="26">
        <v>10371.6</v>
      </c>
      <c r="AI18" s="26" t="s">
        <v>417</v>
      </c>
      <c r="AJ18" s="26" t="s">
        <v>417</v>
      </c>
      <c r="AK18" s="26"/>
      <c r="AL18" s="49" t="s">
        <v>49</v>
      </c>
    </row>
    <row r="19" spans="1:38" s="2" customFormat="1" ht="26.25" customHeight="1" thickBot="1" x14ac:dyDescent="0.45">
      <c r="A19" s="70" t="s">
        <v>53</v>
      </c>
      <c r="B19" s="70" t="s">
        <v>62</v>
      </c>
      <c r="C19" s="71" t="s">
        <v>63</v>
      </c>
      <c r="D19" s="72"/>
      <c r="E19" s="6">
        <v>0.9210207084433335</v>
      </c>
      <c r="F19" s="6">
        <v>0.17976049262427929</v>
      </c>
      <c r="G19" s="6">
        <v>0.172736</v>
      </c>
      <c r="H19" s="6" t="s">
        <v>416</v>
      </c>
      <c r="I19" s="6">
        <v>1.5848624611489E-2</v>
      </c>
      <c r="J19" s="6">
        <v>1.5848624611489E-2</v>
      </c>
      <c r="K19" s="6">
        <v>1.5848624611489E-2</v>
      </c>
      <c r="L19" s="6">
        <v>8.8724089844595608E-3</v>
      </c>
      <c r="M19" s="6">
        <v>5.2484244273308882E-2</v>
      </c>
      <c r="N19" s="6">
        <v>1.3987373125509011E-4</v>
      </c>
      <c r="O19" s="6">
        <v>1.101212710268919E-5</v>
      </c>
      <c r="P19" s="6">
        <v>3.8505594616135138E-3</v>
      </c>
      <c r="Q19" s="6">
        <v>7.1922781140990998E-4</v>
      </c>
      <c r="R19" s="6">
        <v>2.4884219148328831E-4</v>
      </c>
      <c r="S19" s="6">
        <v>1.9235723829665768E-4</v>
      </c>
      <c r="T19" s="6">
        <v>9.6747471483288298E-5</v>
      </c>
      <c r="U19" s="6">
        <v>4.9050614661774782E-4</v>
      </c>
      <c r="V19" s="6">
        <v>2.8049519983292345E-2</v>
      </c>
      <c r="W19" s="6">
        <v>4.7254316593315325E-3</v>
      </c>
      <c r="X19" s="6">
        <v>1.5101113336821515E-3</v>
      </c>
      <c r="Y19" s="6">
        <v>1.1902568427330888E-2</v>
      </c>
      <c r="Z19" s="6">
        <v>1.3543220931255091E-3</v>
      </c>
      <c r="AA19" s="6">
        <v>1.1957510005232272E-3</v>
      </c>
      <c r="AB19" s="6">
        <v>1.5962752854661776E-2</v>
      </c>
      <c r="AC19" s="6" t="s">
        <v>416</v>
      </c>
      <c r="AD19" s="6" t="s">
        <v>416</v>
      </c>
      <c r="AE19" s="60"/>
      <c r="AF19" s="26">
        <v>792.16000000000008</v>
      </c>
      <c r="AG19" s="26" t="s">
        <v>417</v>
      </c>
      <c r="AH19" s="26">
        <v>6954.6301140991</v>
      </c>
      <c r="AI19" s="26" t="s">
        <v>417</v>
      </c>
      <c r="AJ19" s="26" t="s">
        <v>417</v>
      </c>
      <c r="AK19" s="26"/>
      <c r="AL19" s="49" t="s">
        <v>49</v>
      </c>
    </row>
    <row r="20" spans="1:38" s="2" customFormat="1" ht="26.25" customHeight="1" thickBot="1" x14ac:dyDescent="0.45">
      <c r="A20" s="70" t="s">
        <v>53</v>
      </c>
      <c r="B20" s="70" t="s">
        <v>64</v>
      </c>
      <c r="C20" s="71" t="s">
        <v>65</v>
      </c>
      <c r="D20" s="72"/>
      <c r="E20" s="6">
        <v>0.48200569999999998</v>
      </c>
      <c r="F20" s="6">
        <v>7.3169899999999996E-2</v>
      </c>
      <c r="G20" s="6">
        <v>0.296844</v>
      </c>
      <c r="H20" s="6">
        <v>4.2919999999999998E-3</v>
      </c>
      <c r="I20" s="6">
        <v>3.2330619163999999E-2</v>
      </c>
      <c r="J20" s="6">
        <v>3.2678619164E-2</v>
      </c>
      <c r="K20" s="6">
        <v>3.3490619164E-2</v>
      </c>
      <c r="L20" s="6">
        <v>1.3557624766560004E-2</v>
      </c>
      <c r="M20" s="6">
        <v>0.11924002019999999</v>
      </c>
      <c r="N20" s="6">
        <v>3.2050918E-3</v>
      </c>
      <c r="O20" s="6">
        <v>1.51354142E-3</v>
      </c>
      <c r="P20" s="6">
        <v>5.9015200000000004E-4</v>
      </c>
      <c r="Q20" s="6">
        <v>1.2555500000000001E-4</v>
      </c>
      <c r="R20" s="6">
        <v>2.8392194000000002E-3</v>
      </c>
      <c r="S20" s="6">
        <v>8.7505388000000016E-4</v>
      </c>
      <c r="T20" s="6">
        <v>2.487554E-4</v>
      </c>
      <c r="U20" s="6">
        <v>1.925354E-4</v>
      </c>
      <c r="V20" s="6">
        <v>8.3301974000000001E-2</v>
      </c>
      <c r="W20" s="6">
        <v>1.3139076E-2</v>
      </c>
      <c r="X20" s="6">
        <v>2.6891215360000001E-3</v>
      </c>
      <c r="Y20" s="6">
        <v>1.3925802019999999E-2</v>
      </c>
      <c r="Z20" s="6">
        <v>1.9485231799999999E-3</v>
      </c>
      <c r="AA20" s="6">
        <v>1.671607304E-3</v>
      </c>
      <c r="AB20" s="6">
        <v>2.0235054040000002E-2</v>
      </c>
      <c r="AC20" s="6">
        <v>5.8E-4</v>
      </c>
      <c r="AD20" s="6">
        <v>6.9599999999999994E-6</v>
      </c>
      <c r="AE20" s="60"/>
      <c r="AF20" s="26">
        <v>804.5</v>
      </c>
      <c r="AG20" s="26" t="s">
        <v>417</v>
      </c>
      <c r="AH20" s="26">
        <v>793.80000000000007</v>
      </c>
      <c r="AI20" s="26">
        <v>116</v>
      </c>
      <c r="AJ20" s="26" t="s">
        <v>417</v>
      </c>
      <c r="AK20" s="26"/>
      <c r="AL20" s="49" t="s">
        <v>49</v>
      </c>
    </row>
    <row r="21" spans="1:38" s="2" customFormat="1" ht="26.25" customHeight="1" thickBot="1" x14ac:dyDescent="0.45">
      <c r="A21" s="70" t="s">
        <v>53</v>
      </c>
      <c r="B21" s="70" t="s">
        <v>66</v>
      </c>
      <c r="C21" s="71" t="s">
        <v>67</v>
      </c>
      <c r="D21" s="72"/>
      <c r="E21" s="6">
        <v>4.1084794588865989</v>
      </c>
      <c r="F21" s="6">
        <v>2.0748099324689599</v>
      </c>
      <c r="G21" s="6">
        <v>1.9554570047200288</v>
      </c>
      <c r="H21" s="6">
        <v>0.227661</v>
      </c>
      <c r="I21" s="6">
        <v>0.99581959017159993</v>
      </c>
      <c r="J21" s="6">
        <v>1.0146267454894</v>
      </c>
      <c r="K21" s="6">
        <v>1.0579685329588</v>
      </c>
      <c r="L21" s="6">
        <v>0.3143880443383904</v>
      </c>
      <c r="M21" s="6">
        <v>3.9730284703301999</v>
      </c>
      <c r="N21" s="6">
        <v>0.17186551134280001</v>
      </c>
      <c r="O21" s="6">
        <v>8.0100150433559988E-2</v>
      </c>
      <c r="P21" s="6">
        <v>6.0046946011800004E-3</v>
      </c>
      <c r="Q21" s="6">
        <v>1.7917450968000003E-3</v>
      </c>
      <c r="R21" s="6">
        <v>0.14337886827670002</v>
      </c>
      <c r="S21" s="6">
        <v>3.9034472133499996E-2</v>
      </c>
      <c r="T21" s="6">
        <v>1.2896418154600001E-2</v>
      </c>
      <c r="U21" s="6">
        <v>4.0204526635600002E-3</v>
      </c>
      <c r="V21" s="6">
        <v>3.3488812578400005</v>
      </c>
      <c r="W21" s="6">
        <v>0.63368578061259995</v>
      </c>
      <c r="X21" s="6">
        <v>7.5662943343100003E-2</v>
      </c>
      <c r="Y21" s="6">
        <v>0.19839908882537999</v>
      </c>
      <c r="Z21" s="6">
        <v>4.2753473713539998E-2</v>
      </c>
      <c r="AA21" s="6">
        <v>3.5097066785700001E-2</v>
      </c>
      <c r="AB21" s="6">
        <v>0.35191257266772002</v>
      </c>
      <c r="AC21" s="6">
        <v>2.3984033004000004E-5</v>
      </c>
      <c r="AD21" s="6">
        <v>6.5762671140000015E-3</v>
      </c>
      <c r="AE21" s="60"/>
      <c r="AF21" s="26">
        <v>6510.98</v>
      </c>
      <c r="AG21" s="26">
        <v>38.683924200000007</v>
      </c>
      <c r="AH21" s="26">
        <v>2726.1</v>
      </c>
      <c r="AI21" s="26">
        <v>6153</v>
      </c>
      <c r="AJ21" s="26" t="s">
        <v>417</v>
      </c>
      <c r="AK21" s="26"/>
      <c r="AL21" s="49" t="s">
        <v>49</v>
      </c>
    </row>
    <row r="22" spans="1:38" s="2" customFormat="1" ht="26.25" customHeight="1" thickBot="1" x14ac:dyDescent="0.45">
      <c r="A22" s="70" t="s">
        <v>53</v>
      </c>
      <c r="B22" s="74" t="s">
        <v>68</v>
      </c>
      <c r="C22" s="71" t="s">
        <v>69</v>
      </c>
      <c r="D22" s="72"/>
      <c r="E22" s="6">
        <v>12.542170565626082</v>
      </c>
      <c r="F22" s="6">
        <v>0.86944640779498139</v>
      </c>
      <c r="G22" s="6">
        <v>4.8243063798550887</v>
      </c>
      <c r="H22" s="6">
        <v>2.0053999999999999E-2</v>
      </c>
      <c r="I22" s="6">
        <v>0.47297141795675357</v>
      </c>
      <c r="J22" s="6">
        <v>0.47459741795675359</v>
      </c>
      <c r="K22" s="6">
        <v>0.47839141795675355</v>
      </c>
      <c r="L22" s="6">
        <v>0.24361759405578201</v>
      </c>
      <c r="M22" s="6">
        <v>3.8260856883784093</v>
      </c>
      <c r="N22" s="6">
        <v>0.33384180414898112</v>
      </c>
      <c r="O22" s="6">
        <v>1.1431657195975662E-2</v>
      </c>
      <c r="P22" s="6">
        <v>2.1411393611990653E-2</v>
      </c>
      <c r="Q22" s="6">
        <v>1.017979439490988E-2</v>
      </c>
      <c r="R22" s="6">
        <v>4.8435887458982314E-2</v>
      </c>
      <c r="S22" s="6">
        <v>4.9100156144913816E-2</v>
      </c>
      <c r="T22" s="6">
        <v>3.2056662688100639E-2</v>
      </c>
      <c r="U22" s="6">
        <v>6.7215325693507823E-3</v>
      </c>
      <c r="V22" s="6">
        <v>1.3273454194360301</v>
      </c>
      <c r="W22" s="6">
        <v>0.56316614560669132</v>
      </c>
      <c r="X22" s="6">
        <v>0.15099207612910437</v>
      </c>
      <c r="Y22" s="6">
        <v>0.4461008987384934</v>
      </c>
      <c r="Z22" s="6">
        <v>9.2638745839074443E-2</v>
      </c>
      <c r="AA22" s="6">
        <v>7.5800301211139731E-2</v>
      </c>
      <c r="AB22" s="6">
        <v>0.76553202191781189</v>
      </c>
      <c r="AC22" s="6">
        <v>4.179582476536086E-3</v>
      </c>
      <c r="AD22" s="6">
        <v>0.40298255388892684</v>
      </c>
      <c r="AE22" s="60"/>
      <c r="AF22" s="26">
        <v>19854.570897837679</v>
      </c>
      <c r="AG22" s="26">
        <v>1954.2097671507061</v>
      </c>
      <c r="AH22" s="26" t="s">
        <v>417</v>
      </c>
      <c r="AI22" s="26">
        <v>542</v>
      </c>
      <c r="AJ22" s="26">
        <v>416.08454984298123</v>
      </c>
      <c r="AK22" s="26"/>
      <c r="AL22" s="49" t="s">
        <v>49</v>
      </c>
    </row>
    <row r="23" spans="1:38" s="2" customFormat="1" ht="26.25" customHeight="1" thickBot="1" x14ac:dyDescent="0.45">
      <c r="A23" s="70" t="s">
        <v>70</v>
      </c>
      <c r="B23" s="74" t="s">
        <v>392</v>
      </c>
      <c r="C23" s="71" t="s">
        <v>388</v>
      </c>
      <c r="D23" s="117"/>
      <c r="E23" s="6">
        <v>4.906854</v>
      </c>
      <c r="F23" s="6">
        <v>0.55676300000000001</v>
      </c>
      <c r="G23" s="6">
        <v>2.7800000000000004E-3</v>
      </c>
      <c r="H23" s="6">
        <v>1.242E-3</v>
      </c>
      <c r="I23" s="6">
        <v>0.295381</v>
      </c>
      <c r="J23" s="6">
        <v>0.295381</v>
      </c>
      <c r="K23" s="6">
        <v>0.295381</v>
      </c>
      <c r="L23" s="6">
        <v>0.18167700000000001</v>
      </c>
      <c r="M23" s="6">
        <v>1.5602850000000001</v>
      </c>
      <c r="N23" s="6" t="s">
        <v>416</v>
      </c>
      <c r="O23" s="6">
        <v>1.3900000000000002E-6</v>
      </c>
      <c r="P23" s="6" t="s">
        <v>416</v>
      </c>
      <c r="Q23" s="6" t="s">
        <v>419</v>
      </c>
      <c r="R23" s="6">
        <v>6.9500000000000004E-6</v>
      </c>
      <c r="S23" s="6">
        <v>2.363E-4</v>
      </c>
      <c r="T23" s="6">
        <v>9.7299999999999983E-6</v>
      </c>
      <c r="U23" s="6">
        <v>1.3900000000000002E-6</v>
      </c>
      <c r="V23" s="6">
        <v>1.3900000000000002E-4</v>
      </c>
      <c r="W23" s="6" t="s">
        <v>419</v>
      </c>
      <c r="X23" s="6">
        <v>4.1699999999999999E-6</v>
      </c>
      <c r="Y23" s="6">
        <v>6.9500000000000004E-6</v>
      </c>
      <c r="Z23" s="6" t="s">
        <v>419</v>
      </c>
      <c r="AA23" s="6" t="s">
        <v>419</v>
      </c>
      <c r="AB23" s="6" t="s">
        <v>419</v>
      </c>
      <c r="AC23" s="6" t="s">
        <v>419</v>
      </c>
      <c r="AD23" s="6" t="s">
        <v>419</v>
      </c>
      <c r="AE23" s="60"/>
      <c r="AF23" s="26">
        <v>6564.0999999999995</v>
      </c>
      <c r="AG23" s="26"/>
      <c r="AH23" s="26"/>
      <c r="AI23" s="26"/>
      <c r="AJ23" s="26"/>
      <c r="AK23" s="26"/>
      <c r="AL23" s="49" t="s">
        <v>49</v>
      </c>
    </row>
    <row r="24" spans="1:38" s="2" customFormat="1" ht="26.25" customHeight="1" thickBot="1" x14ac:dyDescent="0.45">
      <c r="A24" s="75" t="s">
        <v>53</v>
      </c>
      <c r="B24" s="74" t="s">
        <v>71</v>
      </c>
      <c r="C24" s="71" t="s">
        <v>72</v>
      </c>
      <c r="D24" s="72"/>
      <c r="E24" s="6">
        <v>4.6060047877559622</v>
      </c>
      <c r="F24" s="6">
        <v>0.50432785456900397</v>
      </c>
      <c r="G24" s="6">
        <v>1.1638751073361833</v>
      </c>
      <c r="H24" s="6">
        <v>3.0081E-2</v>
      </c>
      <c r="I24" s="6">
        <v>0.28462235508920319</v>
      </c>
      <c r="J24" s="6">
        <v>0.28706135508920322</v>
      </c>
      <c r="K24" s="6">
        <v>0.29275235508920322</v>
      </c>
      <c r="L24" s="6">
        <v>0.1275180913042738</v>
      </c>
      <c r="M24" s="6">
        <v>1.0271116887621705</v>
      </c>
      <c r="N24" s="6">
        <v>2.2656646354620814E-2</v>
      </c>
      <c r="O24" s="6">
        <v>1.0622076499096559E-2</v>
      </c>
      <c r="P24" s="6">
        <v>2.581846581931219E-3</v>
      </c>
      <c r="Q24" s="6">
        <v>6.1470114548280478E-4</v>
      </c>
      <c r="R24" s="6">
        <v>2.0433531536552026E-2</v>
      </c>
      <c r="S24" s="6">
        <v>6.7621131802072356E-3</v>
      </c>
      <c r="T24" s="6">
        <v>1.7208442054620814E-3</v>
      </c>
      <c r="U24" s="6">
        <v>1.4642416001036176E-3</v>
      </c>
      <c r="V24" s="6">
        <v>0.66540652630004471</v>
      </c>
      <c r="W24" s="6">
        <v>9.4317009455864229E-2</v>
      </c>
      <c r="X24" s="6">
        <v>2.4357541563244305E-2</v>
      </c>
      <c r="Y24" s="6">
        <v>0.14111448961140241</v>
      </c>
      <c r="Z24" s="6">
        <v>1.8585309240692273E-2</v>
      </c>
      <c r="AA24" s="6">
        <v>1.6064260798140238E-2</v>
      </c>
      <c r="AB24" s="6">
        <v>0.20012160121347922</v>
      </c>
      <c r="AC24" s="6">
        <v>4.065E-3</v>
      </c>
      <c r="AD24" s="6">
        <v>4.8779999999999997E-5</v>
      </c>
      <c r="AE24" s="60"/>
      <c r="AF24" s="26">
        <v>8540.0381827601595</v>
      </c>
      <c r="AG24" s="26" t="s">
        <v>417</v>
      </c>
      <c r="AH24" s="26">
        <v>2040.3</v>
      </c>
      <c r="AI24" s="26">
        <v>813</v>
      </c>
      <c r="AJ24" s="26" t="s">
        <v>417</v>
      </c>
      <c r="AK24" s="26"/>
      <c r="AL24" s="49" t="s">
        <v>49</v>
      </c>
    </row>
    <row r="25" spans="1:38" s="2" customFormat="1" ht="26.25" customHeight="1" thickBot="1" x14ac:dyDescent="0.45">
      <c r="A25" s="70" t="s">
        <v>73</v>
      </c>
      <c r="B25" s="74" t="s">
        <v>74</v>
      </c>
      <c r="C25" s="76" t="s">
        <v>75</v>
      </c>
      <c r="D25" s="72"/>
      <c r="E25" s="6">
        <v>1.3989573516489802</v>
      </c>
      <c r="F25" s="6">
        <v>8.0329718734239705E-2</v>
      </c>
      <c r="G25" s="6">
        <v>7.7749227619344996E-2</v>
      </c>
      <c r="H25" s="6" t="s">
        <v>416</v>
      </c>
      <c r="I25" s="6">
        <v>1.10830192962904E-2</v>
      </c>
      <c r="J25" s="6">
        <v>1.10830192962904E-2</v>
      </c>
      <c r="K25" s="6" t="s">
        <v>416</v>
      </c>
      <c r="L25" s="6">
        <v>5.3198492622193935E-3</v>
      </c>
      <c r="M25" s="6">
        <v>0.65214400185264099</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4.9368251819555098E-4</v>
      </c>
      <c r="AC25" s="6" t="s">
        <v>416</v>
      </c>
      <c r="AD25" s="6" t="s">
        <v>416</v>
      </c>
      <c r="AE25" s="60"/>
      <c r="AF25" s="26">
        <v>4141.9969853206148</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0.55352543977621693</v>
      </c>
      <c r="F26" s="6">
        <v>3.9800793765330099E-2</v>
      </c>
      <c r="G26" s="6">
        <v>3.4779465532616002E-2</v>
      </c>
      <c r="H26" s="6" t="s">
        <v>416</v>
      </c>
      <c r="I26" s="6">
        <v>5.1270694466499902E-3</v>
      </c>
      <c r="J26" s="6">
        <v>5.1270694466499902E-3</v>
      </c>
      <c r="K26" s="6" t="s">
        <v>416</v>
      </c>
      <c r="L26" s="6">
        <v>2.4609933343919975E-3</v>
      </c>
      <c r="M26" s="6">
        <v>0.27780690091502203</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2.4460373984269799E-4</v>
      </c>
      <c r="AC26" s="6" t="s">
        <v>416</v>
      </c>
      <c r="AD26" s="6" t="s">
        <v>416</v>
      </c>
      <c r="AE26" s="60"/>
      <c r="AF26" s="26">
        <v>1852.8344139051198</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12.247661537704744</v>
      </c>
      <c r="F27" s="6">
        <v>19.495819290699025</v>
      </c>
      <c r="G27" s="6">
        <v>4.3348772311368938E-2</v>
      </c>
      <c r="H27" s="6">
        <v>1.3971780110383392</v>
      </c>
      <c r="I27" s="6">
        <v>0.1127720161942548</v>
      </c>
      <c r="J27" s="6">
        <v>0.1127720161942548</v>
      </c>
      <c r="K27" s="6">
        <v>0.1127720161942548</v>
      </c>
      <c r="L27" s="6">
        <v>4.266638662643172E-2</v>
      </c>
      <c r="M27" s="6">
        <v>85.058816011729633</v>
      </c>
      <c r="N27" s="6">
        <v>0.92709302755174994</v>
      </c>
      <c r="O27" s="6">
        <v>2.5994714605310741E-2</v>
      </c>
      <c r="P27" s="6" t="s">
        <v>416</v>
      </c>
      <c r="Q27" s="6" t="s">
        <v>416</v>
      </c>
      <c r="R27" s="6">
        <v>0.45162812243961853</v>
      </c>
      <c r="S27" s="6">
        <v>11.198085262244405</v>
      </c>
      <c r="T27" s="6">
        <v>0.20618582432933624</v>
      </c>
      <c r="U27" s="6">
        <v>2.904297944926134E-2</v>
      </c>
      <c r="V27" s="6">
        <v>5.0880186884523599</v>
      </c>
      <c r="W27" s="6">
        <v>0.59988112863536003</v>
      </c>
      <c r="X27" s="6">
        <v>1.9882080697887626E-2</v>
      </c>
      <c r="Y27" s="6">
        <v>2.3251800238435739E-2</v>
      </c>
      <c r="Z27" s="6">
        <v>1.6555341197066507E-2</v>
      </c>
      <c r="AA27" s="6">
        <v>2.2692459566606139E-2</v>
      </c>
      <c r="AB27" s="6">
        <v>8.2381681699996018E-2</v>
      </c>
      <c r="AC27" s="6" t="s">
        <v>416</v>
      </c>
      <c r="AD27" s="6" t="s">
        <v>416</v>
      </c>
      <c r="AE27" s="60"/>
      <c r="AF27" s="26">
        <v>98928.607999999993</v>
      </c>
      <c r="AG27" s="26" t="s">
        <v>419</v>
      </c>
      <c r="AH27" s="26" t="s">
        <v>419</v>
      </c>
      <c r="AI27" s="26">
        <v>497.33616366045544</v>
      </c>
      <c r="AJ27" s="26" t="s">
        <v>419</v>
      </c>
      <c r="AK27" s="26" t="s">
        <v>419</v>
      </c>
      <c r="AL27" s="49" t="s">
        <v>49</v>
      </c>
    </row>
    <row r="28" spans="1:38" s="2" customFormat="1" ht="26.25" customHeight="1" thickBot="1" x14ac:dyDescent="0.45">
      <c r="A28" s="70" t="s">
        <v>78</v>
      </c>
      <c r="B28" s="70" t="s">
        <v>81</v>
      </c>
      <c r="C28" s="71" t="s">
        <v>82</v>
      </c>
      <c r="D28" s="72"/>
      <c r="E28" s="6">
        <v>8.3707417194711891</v>
      </c>
      <c r="F28" s="6">
        <v>5.9231244018969686</v>
      </c>
      <c r="G28" s="6">
        <v>1.4367579143402533E-2</v>
      </c>
      <c r="H28" s="6">
        <v>8.3075465048489866E-2</v>
      </c>
      <c r="I28" s="6">
        <v>0.25060499743075865</v>
      </c>
      <c r="J28" s="6">
        <v>0.25060499743075865</v>
      </c>
      <c r="K28" s="6">
        <v>0.25060499743075865</v>
      </c>
      <c r="L28" s="6">
        <v>0.17673542499246991</v>
      </c>
      <c r="M28" s="6">
        <v>44.139107937755838</v>
      </c>
      <c r="N28" s="6">
        <v>0.24230264264251544</v>
      </c>
      <c r="O28" s="6">
        <v>8.3155889152056617E-3</v>
      </c>
      <c r="P28" s="6" t="s">
        <v>416</v>
      </c>
      <c r="Q28" s="6" t="s">
        <v>416</v>
      </c>
      <c r="R28" s="6">
        <v>0.12560135444185147</v>
      </c>
      <c r="S28" s="6">
        <v>3.1840310741955054</v>
      </c>
      <c r="T28" s="6">
        <v>6.4535348817558097E-2</v>
      </c>
      <c r="U28" s="6">
        <v>9.1230761927194193E-3</v>
      </c>
      <c r="V28" s="6">
        <v>1.4866383893299724</v>
      </c>
      <c r="W28" s="6">
        <v>0.28580173180302731</v>
      </c>
      <c r="X28" s="6">
        <v>7.887572041268661E-3</v>
      </c>
      <c r="Y28" s="6">
        <v>9.3616325711602492E-3</v>
      </c>
      <c r="Z28" s="6">
        <v>6.7226731382380349E-3</v>
      </c>
      <c r="AA28" s="6">
        <v>8.3480088239016037E-3</v>
      </c>
      <c r="AB28" s="6">
        <v>3.2319886574568552E-2</v>
      </c>
      <c r="AC28" s="6" t="s">
        <v>416</v>
      </c>
      <c r="AD28" s="6" t="s">
        <v>416</v>
      </c>
      <c r="AE28" s="60"/>
      <c r="AF28" s="26">
        <v>30914.68</v>
      </c>
      <c r="AG28" s="26" t="s">
        <v>419</v>
      </c>
      <c r="AH28" s="26" t="s">
        <v>419</v>
      </c>
      <c r="AI28" s="26">
        <v>1535.279</v>
      </c>
      <c r="AJ28" s="26" t="s">
        <v>419</v>
      </c>
      <c r="AK28" s="26" t="s">
        <v>419</v>
      </c>
      <c r="AL28" s="49" t="s">
        <v>49</v>
      </c>
    </row>
    <row r="29" spans="1:38" s="2" customFormat="1" ht="26.25" customHeight="1" thickBot="1" x14ac:dyDescent="0.45">
      <c r="A29" s="70" t="s">
        <v>78</v>
      </c>
      <c r="B29" s="70" t="s">
        <v>83</v>
      </c>
      <c r="C29" s="71" t="s">
        <v>84</v>
      </c>
      <c r="D29" s="72"/>
      <c r="E29" s="6">
        <v>45.406861295225355</v>
      </c>
      <c r="F29" s="6">
        <v>3.5614274590025268</v>
      </c>
      <c r="G29" s="6">
        <v>2.4835441553221021E-2</v>
      </c>
      <c r="H29" s="6">
        <v>1.8025379698985367E-2</v>
      </c>
      <c r="I29" s="6">
        <v>1.4833078441866574</v>
      </c>
      <c r="J29" s="6">
        <v>1.4833078441866574</v>
      </c>
      <c r="K29" s="6">
        <v>1.4833078441866574</v>
      </c>
      <c r="L29" s="6">
        <v>1.5919521948743272</v>
      </c>
      <c r="M29" s="6">
        <v>11.466980889285979</v>
      </c>
      <c r="N29" s="6">
        <v>0.59650626505835191</v>
      </c>
      <c r="O29" s="6">
        <v>1.4950946103423918E-2</v>
      </c>
      <c r="P29" s="6" t="s">
        <v>416</v>
      </c>
      <c r="Q29" s="6" t="s">
        <v>416</v>
      </c>
      <c r="R29" s="6">
        <v>0.28557186352765307</v>
      </c>
      <c r="S29" s="6">
        <v>7.0248142815233177</v>
      </c>
      <c r="T29" s="6">
        <v>0.12072533059596713</v>
      </c>
      <c r="U29" s="6">
        <v>1.5977434254703715E-2</v>
      </c>
      <c r="V29" s="6">
        <v>2.6839736386576285</v>
      </c>
      <c r="W29" s="6">
        <v>0.35574760629569607</v>
      </c>
      <c r="X29" s="6">
        <v>5.1912187458841115E-3</v>
      </c>
      <c r="Y29" s="6">
        <v>3.1435713516742687E-2</v>
      </c>
      <c r="Z29" s="6">
        <v>3.5127246847149143E-2</v>
      </c>
      <c r="AA29" s="6">
        <v>8.0752291602641715E-3</v>
      </c>
      <c r="AB29" s="6">
        <v>7.982940827004012E-2</v>
      </c>
      <c r="AC29" s="6" t="s">
        <v>416</v>
      </c>
      <c r="AD29" s="6" t="s">
        <v>416</v>
      </c>
      <c r="AE29" s="60"/>
      <c r="AF29" s="26">
        <v>57725.98</v>
      </c>
      <c r="AG29" s="26" t="s">
        <v>419</v>
      </c>
      <c r="AH29" s="26">
        <v>632.70000000000005</v>
      </c>
      <c r="AI29" s="26">
        <v>4647.3467000000001</v>
      </c>
      <c r="AJ29" s="26" t="s">
        <v>419</v>
      </c>
      <c r="AK29" s="26" t="s">
        <v>419</v>
      </c>
      <c r="AL29" s="49" t="s">
        <v>49</v>
      </c>
    </row>
    <row r="30" spans="1:38" s="2" customFormat="1" ht="26.25" customHeight="1" thickBot="1" x14ac:dyDescent="0.45">
      <c r="A30" s="70" t="s">
        <v>78</v>
      </c>
      <c r="B30" s="70" t="s">
        <v>85</v>
      </c>
      <c r="C30" s="71" t="s">
        <v>86</v>
      </c>
      <c r="D30" s="72"/>
      <c r="E30" s="6">
        <v>2.4600743727090917</v>
      </c>
      <c r="F30" s="6">
        <v>9.5148369394588137</v>
      </c>
      <c r="G30" s="6">
        <v>5.5282069920075151E-3</v>
      </c>
      <c r="H30" s="6">
        <v>1.9784511191999997E-2</v>
      </c>
      <c r="I30" s="6">
        <v>0.12241741980000001</v>
      </c>
      <c r="J30" s="6">
        <v>0.12241741980000001</v>
      </c>
      <c r="K30" s="6">
        <v>0.12241741980000001</v>
      </c>
      <c r="L30" s="6">
        <v>2.0638696176039896E-2</v>
      </c>
      <c r="M30" s="6">
        <v>89.980295720874622</v>
      </c>
      <c r="N30" s="6">
        <v>0.12363176974072131</v>
      </c>
      <c r="O30" s="6">
        <v>3.3200193339222384E-3</v>
      </c>
      <c r="P30" s="6" t="s">
        <v>416</v>
      </c>
      <c r="Q30" s="6" t="s">
        <v>416</v>
      </c>
      <c r="R30" s="6">
        <v>5.9809132413444807E-2</v>
      </c>
      <c r="S30" s="6">
        <v>1.4783295873819902</v>
      </c>
      <c r="T30" s="6">
        <v>2.6510453515963057E-2</v>
      </c>
      <c r="U30" s="6">
        <v>3.6504336658260408E-3</v>
      </c>
      <c r="V30" s="6">
        <v>0.63023930312798448</v>
      </c>
      <c r="W30" s="6">
        <v>0.22914305115090003</v>
      </c>
      <c r="X30" s="6">
        <v>3.8411959128000005E-3</v>
      </c>
      <c r="Y30" s="6">
        <v>5.7913667713199992E-3</v>
      </c>
      <c r="Z30" s="6">
        <v>2.7318483754799998E-3</v>
      </c>
      <c r="AA30" s="6">
        <v>6.6054560757599998E-3</v>
      </c>
      <c r="AB30" s="6">
        <v>1.8969867135359999E-2</v>
      </c>
      <c r="AC30" s="6" t="s">
        <v>416</v>
      </c>
      <c r="AD30" s="6" t="s">
        <v>416</v>
      </c>
      <c r="AE30" s="60"/>
      <c r="AF30" s="26">
        <v>12077.07</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14.709318383605126</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0.68969683763968304</v>
      </c>
      <c r="J32" s="6">
        <v>1.3280997428930901</v>
      </c>
      <c r="K32" s="6">
        <v>1.7133097918665878</v>
      </c>
      <c r="L32" s="6" t="s">
        <v>416</v>
      </c>
      <c r="M32" s="6" t="s">
        <v>416</v>
      </c>
      <c r="N32" s="6" t="s">
        <v>416</v>
      </c>
      <c r="O32" s="6" t="s">
        <v>416</v>
      </c>
      <c r="P32" s="6" t="s">
        <v>416</v>
      </c>
      <c r="Q32" s="6" t="s">
        <v>416</v>
      </c>
      <c r="R32" s="6" t="s">
        <v>416</v>
      </c>
      <c r="S32" s="6" t="s">
        <v>416</v>
      </c>
      <c r="T32" s="6" t="s">
        <v>416</v>
      </c>
      <c r="U32" s="6" t="s">
        <v>416</v>
      </c>
      <c r="V32" s="6" t="s">
        <v>416</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0.32501767810705445</v>
      </c>
      <c r="J33" s="6">
        <v>0.59815850303186979</v>
      </c>
      <c r="K33" s="6">
        <v>1.1963170060637396</v>
      </c>
      <c r="L33" s="6" t="s">
        <v>416</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1.7157</v>
      </c>
      <c r="F34" s="6">
        <v>0.2021</v>
      </c>
      <c r="G34" s="6">
        <v>9.0300000000000005E-2</v>
      </c>
      <c r="H34" s="6">
        <v>4.2999999999999999E-4</v>
      </c>
      <c r="I34" s="6">
        <v>4.2999999999999997E-2</v>
      </c>
      <c r="J34" s="6">
        <v>4.7300000000000002E-2</v>
      </c>
      <c r="K34" s="6">
        <v>6.4500000000000002E-2</v>
      </c>
      <c r="L34" s="6">
        <v>5.8694999999999997E-2</v>
      </c>
      <c r="M34" s="6">
        <v>0.46440000000000003</v>
      </c>
      <c r="N34" s="6" t="s">
        <v>416</v>
      </c>
      <c r="O34" s="6">
        <v>4.2999999999999999E-4</v>
      </c>
      <c r="P34" s="6" t="s">
        <v>416</v>
      </c>
      <c r="Q34" s="6" t="s">
        <v>416</v>
      </c>
      <c r="R34" s="6">
        <v>2.15E-3</v>
      </c>
      <c r="S34" s="6">
        <v>7.3099999999999998E-2</v>
      </c>
      <c r="T34" s="6">
        <v>3.0100000000000001E-3</v>
      </c>
      <c r="U34" s="6">
        <v>4.2999999999999999E-4</v>
      </c>
      <c r="V34" s="6">
        <v>4.2999999999999997E-2</v>
      </c>
      <c r="W34" s="6" t="s">
        <v>416</v>
      </c>
      <c r="X34" s="6">
        <v>1.2899999999999999E-3</v>
      </c>
      <c r="Y34" s="6">
        <v>2.15E-3</v>
      </c>
      <c r="Z34" s="6">
        <v>1.4792E-3</v>
      </c>
      <c r="AA34" s="6">
        <v>3.3970000000000007E-4</v>
      </c>
      <c r="AB34" s="6">
        <v>5.2589000000000004E-3</v>
      </c>
      <c r="AC34" s="6" t="s">
        <v>419</v>
      </c>
      <c r="AD34" s="6" t="s">
        <v>419</v>
      </c>
      <c r="AE34" s="60"/>
      <c r="AF34" s="26">
        <v>1710</v>
      </c>
      <c r="AG34" s="26" t="s">
        <v>419</v>
      </c>
      <c r="AH34" s="26" t="s">
        <v>419</v>
      </c>
      <c r="AI34" s="26">
        <v>128.25</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34.569338657018108</v>
      </c>
      <c r="F36" s="6">
        <v>1.4934000000000001</v>
      </c>
      <c r="G36" s="6">
        <v>17.72</v>
      </c>
      <c r="H36" s="6" t="s">
        <v>416</v>
      </c>
      <c r="I36" s="6">
        <v>2.1322000000000001</v>
      </c>
      <c r="J36" s="6">
        <v>2.3496999999999999</v>
      </c>
      <c r="K36" s="6">
        <v>2.3496999999999999</v>
      </c>
      <c r="L36" s="6">
        <v>0.658497</v>
      </c>
      <c r="M36" s="6">
        <v>4.0330000000000004</v>
      </c>
      <c r="N36" s="6">
        <v>8.7150000000000005E-2</v>
      </c>
      <c r="O36" s="6">
        <v>8.7100000000000007E-3</v>
      </c>
      <c r="P36" s="6">
        <v>1.3089999999999999E-2</v>
      </c>
      <c r="Q36" s="6">
        <v>0.23044000000000001</v>
      </c>
      <c r="R36" s="6">
        <v>0.24567</v>
      </c>
      <c r="S36" s="6">
        <v>0.60021999999999998</v>
      </c>
      <c r="T36" s="6">
        <v>10.651</v>
      </c>
      <c r="U36" s="6">
        <v>9.0359999999999996E-2</v>
      </c>
      <c r="V36" s="6">
        <v>0.65400000000000003</v>
      </c>
      <c r="W36" s="6">
        <v>0.18168999999999999</v>
      </c>
      <c r="X36" s="6" t="s">
        <v>416</v>
      </c>
      <c r="Y36" s="6" t="s">
        <v>416</v>
      </c>
      <c r="Z36" s="6" t="s">
        <v>416</v>
      </c>
      <c r="AA36" s="6" t="s">
        <v>416</v>
      </c>
      <c r="AB36" s="6" t="s">
        <v>416</v>
      </c>
      <c r="AC36" s="6">
        <v>6.3159999999999994E-2</v>
      </c>
      <c r="AD36" s="6">
        <v>0.19414200000000001</v>
      </c>
      <c r="AE36" s="60"/>
      <c r="AF36" s="26">
        <v>22299.48</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418</v>
      </c>
      <c r="F37" s="6" t="s">
        <v>418</v>
      </c>
      <c r="G37" s="6" t="s">
        <v>417</v>
      </c>
      <c r="H37" s="6" t="s">
        <v>416</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419</v>
      </c>
      <c r="AD37" s="6" t="s">
        <v>419</v>
      </c>
      <c r="AE37" s="60"/>
      <c r="AF37" s="26" t="s">
        <v>417</v>
      </c>
      <c r="AG37" s="26" t="s">
        <v>417</v>
      </c>
      <c r="AH37" s="26" t="s">
        <v>418</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2.037576676</v>
      </c>
      <c r="F39" s="6">
        <v>0.25202888800000001</v>
      </c>
      <c r="G39" s="6">
        <v>0.222556</v>
      </c>
      <c r="H39" s="6" t="s">
        <v>445</v>
      </c>
      <c r="I39" s="6">
        <v>5.6634369999999996E-2</v>
      </c>
      <c r="J39" s="6">
        <v>6.0851518E-2</v>
      </c>
      <c r="K39" s="6">
        <v>6.0851518E-2</v>
      </c>
      <c r="L39" s="6">
        <v>2.8336720879999999E-2</v>
      </c>
      <c r="M39" s="6">
        <v>0.43039581599999999</v>
      </c>
      <c r="N39" s="6">
        <v>9.4630667000000016E-3</v>
      </c>
      <c r="O39" s="6">
        <v>2.8189287299999993E-3</v>
      </c>
      <c r="P39" s="6">
        <v>6.3723260000000002E-3</v>
      </c>
      <c r="Q39" s="6">
        <v>2.0512993999999996E-2</v>
      </c>
      <c r="R39" s="6">
        <v>2.9197180999999996E-3</v>
      </c>
      <c r="S39" s="6">
        <v>9.3930972200000004E-3</v>
      </c>
      <c r="T39" s="6">
        <v>1.9825741E-3</v>
      </c>
      <c r="U39" s="6">
        <v>1.0323134599999999E-2</v>
      </c>
      <c r="V39" s="6">
        <v>0.17476660099999997</v>
      </c>
      <c r="W39" s="6">
        <v>1.6514315999999994E-2</v>
      </c>
      <c r="X39" s="6">
        <v>1.4900251999999999E-5</v>
      </c>
      <c r="Y39" s="6">
        <v>9.4441929999999997E-5</v>
      </c>
      <c r="Z39" s="6">
        <v>1.7128394E-5</v>
      </c>
      <c r="AA39" s="6">
        <v>1.6024655999999999E-5</v>
      </c>
      <c r="AB39" s="6">
        <v>1.4249523199999996E-4</v>
      </c>
      <c r="AC39" s="6">
        <v>1.0308583999999999E-3</v>
      </c>
      <c r="AD39" s="6">
        <v>6.0914359999999989E-7</v>
      </c>
      <c r="AE39" s="60"/>
      <c r="AF39" s="26">
        <v>4685.7199999999993</v>
      </c>
      <c r="AG39" s="26" t="s">
        <v>417</v>
      </c>
      <c r="AH39" s="26">
        <v>6977.7</v>
      </c>
      <c r="AI39" s="26">
        <v>1352</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5.7410484121938747</v>
      </c>
      <c r="F41" s="6">
        <v>15.712600817717705</v>
      </c>
      <c r="G41" s="6">
        <v>3.2372868575977645</v>
      </c>
      <c r="H41" s="6">
        <v>1.895929085482434</v>
      </c>
      <c r="I41" s="6">
        <v>20.053972341026252</v>
      </c>
      <c r="J41" s="6">
        <v>20.555216130294955</v>
      </c>
      <c r="K41" s="6">
        <v>21.569877788832372</v>
      </c>
      <c r="L41" s="6">
        <v>1.9118153795498567</v>
      </c>
      <c r="M41" s="6">
        <v>125.46012599979998</v>
      </c>
      <c r="N41" s="6">
        <v>0.91800470325000005</v>
      </c>
      <c r="O41" s="6">
        <v>0.42722014347499992</v>
      </c>
      <c r="P41" s="6">
        <v>3.6608307999999999E-2</v>
      </c>
      <c r="Q41" s="6">
        <v>8.7331267999999993E-3</v>
      </c>
      <c r="R41" s="6">
        <v>0.76925883014800001</v>
      </c>
      <c r="S41" s="6">
        <v>0.2097397118148</v>
      </c>
      <c r="T41" s="6">
        <v>6.8970969072999988E-2</v>
      </c>
      <c r="U41" s="6">
        <v>1.6931436100000002E-2</v>
      </c>
      <c r="V41" s="6">
        <v>16.88581330645</v>
      </c>
      <c r="W41" s="6">
        <v>19.619134213449215</v>
      </c>
      <c r="X41" s="6">
        <v>3.7249385716879995</v>
      </c>
      <c r="Y41" s="6">
        <v>3.4622975255319997</v>
      </c>
      <c r="Z41" s="6">
        <v>1.3115199375319999</v>
      </c>
      <c r="AA41" s="6">
        <v>2.1811159735319996</v>
      </c>
      <c r="AB41" s="6">
        <v>10.679872008283999</v>
      </c>
      <c r="AC41" s="6">
        <v>0.16430216319999999</v>
      </c>
      <c r="AD41" s="6">
        <v>4.1910497267173157E-2</v>
      </c>
      <c r="AE41" s="60"/>
      <c r="AF41" s="26">
        <v>57380.399999999994</v>
      </c>
      <c r="AG41" s="26">
        <v>237.36</v>
      </c>
      <c r="AH41" s="26">
        <v>14892.300000000001</v>
      </c>
      <c r="AI41" s="26">
        <v>30067</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0.58233532899999996</v>
      </c>
      <c r="F43" s="6">
        <v>0.36835448100000001</v>
      </c>
      <c r="G43" s="6">
        <v>0.10094843354703227</v>
      </c>
      <c r="H43" s="6">
        <v>4.2771999999999998E-2</v>
      </c>
      <c r="I43" s="6">
        <v>0.18025017100000001</v>
      </c>
      <c r="J43" s="6">
        <v>0.185265388</v>
      </c>
      <c r="K43" s="6">
        <v>0.19346574799999999</v>
      </c>
      <c r="L43" s="6">
        <v>5.4795663120000004E-2</v>
      </c>
      <c r="M43" s="6">
        <v>0.73637437899999991</v>
      </c>
      <c r="N43" s="6">
        <v>3.641498E-2</v>
      </c>
      <c r="O43" s="6">
        <v>1.5994461999999997E-2</v>
      </c>
      <c r="P43" s="6">
        <v>1.3953839999999999E-3</v>
      </c>
      <c r="Q43" s="6">
        <v>6.8517459999999997E-3</v>
      </c>
      <c r="R43" s="6">
        <v>2.7735578E-2</v>
      </c>
      <c r="S43" s="6">
        <v>1.0335560000000001E-2</v>
      </c>
      <c r="T43" s="6">
        <v>3.1389719999999999E-3</v>
      </c>
      <c r="U43" s="6">
        <v>3.8909569999999996E-3</v>
      </c>
      <c r="V43" s="6">
        <v>0.65128387999999993</v>
      </c>
      <c r="W43" s="6">
        <v>0.12280969799999999</v>
      </c>
      <c r="X43" s="6">
        <v>1.2267312227000001E-2</v>
      </c>
      <c r="Y43" s="6">
        <v>1.943123695E-2</v>
      </c>
      <c r="Z43" s="6">
        <v>6.1495353610000001E-3</v>
      </c>
      <c r="AA43" s="6">
        <v>4.9127264949999994E-3</v>
      </c>
      <c r="AB43" s="6">
        <v>4.2760811033000001E-2</v>
      </c>
      <c r="AC43" s="6">
        <v>5.7895976000000007E-3</v>
      </c>
      <c r="AD43" s="6">
        <v>2.7009600000000005E-3</v>
      </c>
      <c r="AE43" s="60"/>
      <c r="AF43" s="26">
        <v>1564.33</v>
      </c>
      <c r="AG43" s="26">
        <v>15.48</v>
      </c>
      <c r="AH43" s="26" t="s">
        <v>417</v>
      </c>
      <c r="AI43" s="26">
        <v>1156</v>
      </c>
      <c r="AJ43" s="26" t="s">
        <v>417</v>
      </c>
      <c r="AK43" s="26"/>
      <c r="AL43" s="49" t="s">
        <v>49</v>
      </c>
    </row>
    <row r="44" spans="1:38" s="2" customFormat="1" ht="26.25" customHeight="1" thickBot="1" x14ac:dyDescent="0.45">
      <c r="A44" s="70" t="s">
        <v>70</v>
      </c>
      <c r="B44" s="70" t="s">
        <v>111</v>
      </c>
      <c r="C44" s="71" t="s">
        <v>112</v>
      </c>
      <c r="D44" s="72"/>
      <c r="E44" s="6">
        <v>4.0985626001154714</v>
      </c>
      <c r="F44" s="6">
        <v>1.4019756028766301</v>
      </c>
      <c r="G44" s="6">
        <v>2.5160000004673991E-3</v>
      </c>
      <c r="H44" s="6">
        <v>9.7040000008179477E-4</v>
      </c>
      <c r="I44" s="6">
        <v>0.2410274000457934</v>
      </c>
      <c r="J44" s="6">
        <v>0.2410274000457934</v>
      </c>
      <c r="K44" s="6">
        <v>0.2410274000457934</v>
      </c>
      <c r="L44" s="6">
        <v>0.13165980000229024</v>
      </c>
      <c r="M44" s="6">
        <v>6.9156922162556791</v>
      </c>
      <c r="N44" s="6">
        <v>2.3560000000000001E-4</v>
      </c>
      <c r="O44" s="6">
        <v>1.2580000002336996E-6</v>
      </c>
      <c r="P44" s="6" t="s">
        <v>416</v>
      </c>
      <c r="Q44" s="6" t="s">
        <v>419</v>
      </c>
      <c r="R44" s="6">
        <v>6.2900000011684971E-6</v>
      </c>
      <c r="S44" s="6">
        <v>2.138600000397289E-4</v>
      </c>
      <c r="T44" s="6">
        <v>8.8060000016358951E-6</v>
      </c>
      <c r="U44" s="6">
        <v>1.2580000002336996E-6</v>
      </c>
      <c r="V44" s="6">
        <v>1.2580000002336995E-4</v>
      </c>
      <c r="W44" s="6" t="s">
        <v>419</v>
      </c>
      <c r="X44" s="6">
        <v>3.8540000009347981E-6</v>
      </c>
      <c r="Y44" s="6">
        <v>6.2100000009347981E-6</v>
      </c>
      <c r="Z44" s="6" t="s">
        <v>419</v>
      </c>
      <c r="AA44" s="6" t="s">
        <v>419</v>
      </c>
      <c r="AB44" s="6" t="s">
        <v>419</v>
      </c>
      <c r="AC44" s="6" t="s">
        <v>419</v>
      </c>
      <c r="AD44" s="6" t="s">
        <v>419</v>
      </c>
      <c r="AE44" s="60"/>
      <c r="AF44" s="26">
        <v>5378.2700009999999</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1.0188310249790316</v>
      </c>
      <c r="F47" s="6">
        <v>0.14428065939181001</v>
      </c>
      <c r="G47" s="6">
        <v>1.2896595252899132E-2</v>
      </c>
      <c r="H47" s="6" t="s">
        <v>416</v>
      </c>
      <c r="I47" s="6" t="s">
        <v>416</v>
      </c>
      <c r="J47" s="6" t="s">
        <v>416</v>
      </c>
      <c r="K47" s="6" t="s">
        <v>416</v>
      </c>
      <c r="L47" s="6" t="s">
        <v>416</v>
      </c>
      <c r="M47" s="6">
        <v>8.1248550093264527</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2885.6131878361807</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9.5960450000000002</v>
      </c>
      <c r="G48" s="6" t="s">
        <v>419</v>
      </c>
      <c r="H48" s="6" t="s">
        <v>419</v>
      </c>
      <c r="I48" s="6">
        <v>0.29134979999999999</v>
      </c>
      <c r="J48" s="6">
        <v>1.9423320000000002</v>
      </c>
      <c r="K48" s="6">
        <v>4.1390169999999999</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46.246000000000002</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1.2400000000000001E-2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62</v>
      </c>
      <c r="AL51" s="49" t="s">
        <v>130</v>
      </c>
    </row>
    <row r="52" spans="1:38" s="2" customFormat="1" ht="26.25" customHeight="1" thickBot="1" x14ac:dyDescent="0.25">
      <c r="A52" s="70" t="s">
        <v>119</v>
      </c>
      <c r="B52" s="74" t="s">
        <v>131</v>
      </c>
      <c r="C52" s="76" t="s">
        <v>391</v>
      </c>
      <c r="D52" s="73"/>
      <c r="E52" s="6" t="s">
        <v>446</v>
      </c>
      <c r="F52" s="6" t="s">
        <v>446</v>
      </c>
      <c r="G52" s="6" t="s">
        <v>446</v>
      </c>
      <c r="H52" s="6">
        <v>2.38645E-2</v>
      </c>
      <c r="I52" s="6" t="s">
        <v>446</v>
      </c>
      <c r="J52" s="6" t="s">
        <v>446</v>
      </c>
      <c r="K52" s="6" t="s">
        <v>446</v>
      </c>
      <c r="L52" s="6" t="s">
        <v>419</v>
      </c>
      <c r="M52" s="6">
        <v>1.95255</v>
      </c>
      <c r="N52" s="6">
        <v>0.11064450000000001</v>
      </c>
      <c r="O52" s="6" t="s">
        <v>418</v>
      </c>
      <c r="P52" s="6" t="s">
        <v>418</v>
      </c>
      <c r="Q52" s="6">
        <v>0.11064450000000001</v>
      </c>
      <c r="R52" s="6">
        <v>0.11064450000000001</v>
      </c>
      <c r="S52" s="6">
        <v>0.11064450000000001</v>
      </c>
      <c r="T52" s="6">
        <v>0.11064450000000001</v>
      </c>
      <c r="U52" s="6">
        <v>0.11064450000000001</v>
      </c>
      <c r="V52" s="6">
        <v>0.11064450000000001</v>
      </c>
      <c r="W52" s="6">
        <v>0.12366150000000002</v>
      </c>
      <c r="X52" s="6" t="s">
        <v>419</v>
      </c>
      <c r="Y52" s="6" t="s">
        <v>419</v>
      </c>
      <c r="Z52" s="6" t="s">
        <v>419</v>
      </c>
      <c r="AA52" s="6" t="s">
        <v>419</v>
      </c>
      <c r="AB52" s="6" t="s">
        <v>419</v>
      </c>
      <c r="AC52" s="6" t="s">
        <v>419</v>
      </c>
      <c r="AD52" s="6" t="s">
        <v>419</v>
      </c>
      <c r="AE52" s="60"/>
      <c r="AF52" s="26"/>
      <c r="AG52" s="26"/>
      <c r="AH52" s="26"/>
      <c r="AI52" s="26"/>
      <c r="AJ52" s="26"/>
      <c r="AK52" s="26">
        <v>21.695</v>
      </c>
      <c r="AL52" s="49" t="s">
        <v>132</v>
      </c>
    </row>
    <row r="53" spans="1:38" s="2" customFormat="1" ht="26.25" customHeight="1" thickBot="1" x14ac:dyDescent="0.45">
      <c r="A53" s="70" t="s">
        <v>119</v>
      </c>
      <c r="B53" s="74" t="s">
        <v>133</v>
      </c>
      <c r="C53" s="76" t="s">
        <v>134</v>
      </c>
      <c r="D53" s="73"/>
      <c r="E53" s="6" t="s">
        <v>419</v>
      </c>
      <c r="F53" s="6">
        <v>3.9376000000000002</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2.4609999999999999</v>
      </c>
      <c r="AL53" s="49" t="s">
        <v>423</v>
      </c>
    </row>
    <row r="54" spans="1:38" s="2" customFormat="1" ht="37.5" customHeight="1" thickBot="1" x14ac:dyDescent="0.45">
      <c r="A54" s="70" t="s">
        <v>119</v>
      </c>
      <c r="B54" s="74" t="s">
        <v>135</v>
      </c>
      <c r="C54" s="76" t="s">
        <v>136</v>
      </c>
      <c r="D54" s="73"/>
      <c r="E54" s="6" t="s">
        <v>419</v>
      </c>
      <c r="F54" s="6">
        <v>4.0000000000000002E-4</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4</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0.11070364868236694</v>
      </c>
      <c r="J57" s="6">
        <v>0.19926656762826048</v>
      </c>
      <c r="K57" s="6">
        <v>0.22140729736473388</v>
      </c>
      <c r="L57" s="6">
        <v>3.3211094604710082E-3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6554.2849999999999</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6.5317447368000003E-3</v>
      </c>
      <c r="J58" s="6">
        <v>4.3544964912000002E-2</v>
      </c>
      <c r="K58" s="6">
        <v>8.7089929824000004E-2</v>
      </c>
      <c r="L58" s="6">
        <v>3.0046025789280003E-5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217.72482456</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2.5505229599999998E-2</v>
      </c>
      <c r="J59" s="6">
        <v>2.86933833E-2</v>
      </c>
      <c r="K59" s="6">
        <v>3.1881536999999995E-2</v>
      </c>
      <c r="L59" s="6">
        <v>1.5813242351999999E-5</v>
      </c>
      <c r="M59" s="6" t="s">
        <v>418</v>
      </c>
      <c r="N59" s="6">
        <v>0.18066204299999999</v>
      </c>
      <c r="O59" s="6">
        <v>1.38153327E-2</v>
      </c>
      <c r="P59" s="6">
        <v>3.1881537E-4</v>
      </c>
      <c r="Q59" s="6">
        <v>2.0191640100000002E-2</v>
      </c>
      <c r="R59" s="6">
        <v>2.4442511699999999E-2</v>
      </c>
      <c r="S59" s="6">
        <v>7.4390253E-4</v>
      </c>
      <c r="T59" s="6">
        <v>5.20731771E-2</v>
      </c>
      <c r="U59" s="6">
        <v>8.5017432000000004E-2</v>
      </c>
      <c r="V59" s="6">
        <v>3.93205623E-2</v>
      </c>
      <c r="W59" s="6" t="s">
        <v>418</v>
      </c>
      <c r="X59" s="6" t="s">
        <v>418</v>
      </c>
      <c r="Y59" s="6" t="s">
        <v>418</v>
      </c>
      <c r="Z59" s="6" t="s">
        <v>418</v>
      </c>
      <c r="AA59" s="6" t="s">
        <v>418</v>
      </c>
      <c r="AB59" s="6" t="s">
        <v>418</v>
      </c>
      <c r="AC59" s="6" t="s">
        <v>418</v>
      </c>
      <c r="AD59" s="6" t="s">
        <v>418</v>
      </c>
      <c r="AE59" s="60"/>
      <c r="AF59" s="26"/>
      <c r="AG59" s="26"/>
      <c r="AH59" s="26"/>
      <c r="AI59" s="26"/>
      <c r="AJ59" s="26"/>
      <c r="AK59" s="26">
        <v>106271.79</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0.15672635000000001</v>
      </c>
      <c r="J60" s="6">
        <v>1.5672635000000001</v>
      </c>
      <c r="K60" s="6">
        <v>3.19721754</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31.345269999999999</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1.341025497643979</v>
      </c>
      <c r="J61" s="6">
        <v>13.410254976439788</v>
      </c>
      <c r="K61" s="6">
        <v>44.887546533298426</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0.145206</v>
      </c>
      <c r="F64" s="6">
        <v>1.3068539999999998E-2</v>
      </c>
      <c r="G64" s="6" t="s">
        <v>419</v>
      </c>
      <c r="H64" s="6">
        <v>7.2602999999999999E-3</v>
      </c>
      <c r="I64" s="6" t="s">
        <v>419</v>
      </c>
      <c r="J64" s="6" t="s">
        <v>419</v>
      </c>
      <c r="K64" s="6" t="s">
        <v>419</v>
      </c>
      <c r="L64" s="6" t="s">
        <v>419</v>
      </c>
      <c r="M64" s="6">
        <v>8.7123599999999995E-4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145.20599999999999</v>
      </c>
      <c r="AL64" s="49" t="s">
        <v>159</v>
      </c>
    </row>
    <row r="65" spans="1:38" s="2" customFormat="1" ht="26.25" customHeight="1" thickBot="1" x14ac:dyDescent="0.45">
      <c r="A65" s="70" t="s">
        <v>53</v>
      </c>
      <c r="B65" s="74" t="s">
        <v>160</v>
      </c>
      <c r="C65" s="71" t="s">
        <v>161</v>
      </c>
      <c r="D65" s="72"/>
      <c r="E65" s="6">
        <v>0.26700000000000002</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198.52199999999999</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25">
      <c r="A70" s="70" t="s">
        <v>53</v>
      </c>
      <c r="B70" s="70" t="s">
        <v>175</v>
      </c>
      <c r="C70" s="71" t="s">
        <v>384</v>
      </c>
      <c r="D70" s="77"/>
      <c r="E70" s="6" t="s">
        <v>419</v>
      </c>
      <c r="F70" s="6" t="s">
        <v>417</v>
      </c>
      <c r="G70" s="6">
        <v>0.2</v>
      </c>
      <c r="H70" s="6">
        <v>1.8647868571428572</v>
      </c>
      <c r="I70" s="6">
        <v>0.10198961999999999</v>
      </c>
      <c r="J70" s="6">
        <v>0.13598615999999999</v>
      </c>
      <c r="K70" s="6">
        <v>0.16998269999999999</v>
      </c>
      <c r="L70" s="6" t="s">
        <v>419</v>
      </c>
      <c r="M70" s="6" t="s">
        <v>419</v>
      </c>
      <c r="N70" s="6" t="s">
        <v>419</v>
      </c>
      <c r="O70" s="6" t="s">
        <v>419</v>
      </c>
      <c r="P70" s="6" t="s">
        <v>445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150.25985714285343</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0.1183</v>
      </c>
      <c r="F72" s="6">
        <v>4.1860000000000001E-2</v>
      </c>
      <c r="G72" s="6">
        <v>5.4600000000000003E-2</v>
      </c>
      <c r="H72" s="6" t="s">
        <v>416</v>
      </c>
      <c r="I72" s="6">
        <v>1.9109999999999999E-2</v>
      </c>
      <c r="J72" s="6">
        <v>2.1839999999999998E-2</v>
      </c>
      <c r="K72" s="6">
        <v>2.7300000000000001E-2</v>
      </c>
      <c r="L72" s="6">
        <v>6.879600000000001E-5</v>
      </c>
      <c r="M72" s="6">
        <v>1.5469999999999999</v>
      </c>
      <c r="N72" s="6">
        <v>1.6379999999999999E-2</v>
      </c>
      <c r="O72" s="6">
        <v>1.3649999999999999E-3</v>
      </c>
      <c r="P72" s="6">
        <v>2.1839999999999998E-2</v>
      </c>
      <c r="Q72" s="6">
        <v>9.1000000000000003E-5</v>
      </c>
      <c r="R72" s="6">
        <v>1.183E-3</v>
      </c>
      <c r="S72" s="6">
        <v>1.8200000000000001E-2</v>
      </c>
      <c r="T72" s="6">
        <v>4.5500000000000002E-3</v>
      </c>
      <c r="U72" s="6" t="s">
        <v>416</v>
      </c>
      <c r="V72" s="6">
        <v>2.4570000000000002E-2</v>
      </c>
      <c r="W72" s="6">
        <v>2.7300000000000004</v>
      </c>
      <c r="X72" s="6" t="s">
        <v>416</v>
      </c>
      <c r="Y72" s="6" t="s">
        <v>416</v>
      </c>
      <c r="Z72" s="6" t="s">
        <v>416</v>
      </c>
      <c r="AA72" s="6" t="s">
        <v>416</v>
      </c>
      <c r="AB72" s="6">
        <v>0.43680000000000002</v>
      </c>
      <c r="AC72" s="6" t="s">
        <v>416</v>
      </c>
      <c r="AD72" s="6">
        <v>2.2749999999999999</v>
      </c>
      <c r="AE72" s="60"/>
      <c r="AF72" s="26"/>
      <c r="AG72" s="26"/>
      <c r="AH72" s="26"/>
      <c r="AI72" s="26"/>
      <c r="AJ72" s="26"/>
      <c r="AK72" s="26">
        <v>910</v>
      </c>
      <c r="AL72" s="49" t="s">
        <v>180</v>
      </c>
    </row>
    <row r="73" spans="1:38" s="2" customFormat="1" ht="26.25" customHeight="1" thickBot="1" x14ac:dyDescent="0.45">
      <c r="A73" s="70" t="s">
        <v>53</v>
      </c>
      <c r="B73" s="70" t="s">
        <v>181</v>
      </c>
      <c r="C73" s="71" t="s">
        <v>182</v>
      </c>
      <c r="D73" s="72"/>
      <c r="E73" s="6">
        <v>0.19617994778527328</v>
      </c>
      <c r="F73" s="6" t="s">
        <v>416</v>
      </c>
      <c r="G73" s="6">
        <v>0.35399999999999998</v>
      </c>
      <c r="H73" s="6" t="s">
        <v>416</v>
      </c>
      <c r="I73" s="6">
        <v>0.18282352941176472</v>
      </c>
      <c r="J73" s="6">
        <v>0.25900000000000001</v>
      </c>
      <c r="K73" s="6">
        <v>0.30470588235294122</v>
      </c>
      <c r="L73" s="6">
        <v>1.8282352941176472E-2</v>
      </c>
      <c r="M73" s="6" t="s">
        <v>416</v>
      </c>
      <c r="N73" s="6" t="s">
        <v>416</v>
      </c>
      <c r="O73" s="6" t="s">
        <v>416</v>
      </c>
      <c r="P73" s="6" t="s">
        <v>416</v>
      </c>
      <c r="Q73" s="6" t="s">
        <v>416</v>
      </c>
      <c r="R73" s="6">
        <v>4.22</v>
      </c>
      <c r="S73" s="6" t="s">
        <v>416</v>
      </c>
      <c r="T73" s="6">
        <v>11.1</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0.17999000000000001</v>
      </c>
      <c r="F74" s="6" t="s">
        <v>416</v>
      </c>
      <c r="G74" s="6">
        <v>0.80995499999999998</v>
      </c>
      <c r="H74" s="6" t="s">
        <v>416</v>
      </c>
      <c r="I74" s="6">
        <v>0.10799400000000001</v>
      </c>
      <c r="J74" s="6">
        <v>0.12599299999999999</v>
      </c>
      <c r="K74" s="6">
        <v>0.161991</v>
      </c>
      <c r="L74" s="6">
        <v>2.4838619999999999E-3</v>
      </c>
      <c r="M74" s="6">
        <v>26.098550000000003</v>
      </c>
      <c r="N74" s="6" t="s">
        <v>416</v>
      </c>
      <c r="O74" s="6" t="s">
        <v>416</v>
      </c>
      <c r="P74" s="6" t="s">
        <v>416</v>
      </c>
      <c r="Q74" s="6" t="s">
        <v>416</v>
      </c>
      <c r="R74" s="6" t="s">
        <v>416</v>
      </c>
      <c r="S74" s="6" t="s">
        <v>416</v>
      </c>
      <c r="T74" s="6" t="s">
        <v>416</v>
      </c>
      <c r="U74" s="6" t="s">
        <v>416</v>
      </c>
      <c r="V74" s="6" t="s">
        <v>416</v>
      </c>
      <c r="W74" s="6" t="s">
        <v>416</v>
      </c>
      <c r="X74" s="6">
        <v>1.61991</v>
      </c>
      <c r="Y74" s="6">
        <v>1.61991</v>
      </c>
      <c r="Z74" s="6">
        <v>1.61991</v>
      </c>
      <c r="AA74" s="6">
        <v>0.19798900000000003</v>
      </c>
      <c r="AB74" s="6">
        <v>5.0577189999999996</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0.05</v>
      </c>
      <c r="H76" s="6" t="s">
        <v>416</v>
      </c>
      <c r="I76" s="6">
        <v>8.0000000000000007E-5</v>
      </c>
      <c r="J76" s="6">
        <v>1.6000000000000001E-4</v>
      </c>
      <c r="K76" s="6">
        <v>2.0000000000000001E-4</v>
      </c>
      <c r="L76" s="6" t="s">
        <v>416</v>
      </c>
      <c r="M76" s="6" t="s">
        <v>416</v>
      </c>
      <c r="N76" s="6">
        <v>1.0999999999999999E-2</v>
      </c>
      <c r="O76" s="6">
        <v>5.0000000000000001E-4</v>
      </c>
      <c r="P76" s="6" t="s">
        <v>416</v>
      </c>
      <c r="Q76" s="6">
        <v>3.0000000000000001E-3</v>
      </c>
      <c r="R76" s="6" t="s">
        <v>416</v>
      </c>
      <c r="S76" s="6" t="s">
        <v>416</v>
      </c>
      <c r="T76" s="6" t="s">
        <v>416</v>
      </c>
      <c r="U76" s="6" t="s">
        <v>416</v>
      </c>
      <c r="V76" s="6">
        <v>5.0000000000000001E-4</v>
      </c>
      <c r="W76" s="6">
        <v>3.2000000000000008E-2</v>
      </c>
      <c r="X76" s="6" t="s">
        <v>416</v>
      </c>
      <c r="Y76" s="6" t="s">
        <v>416</v>
      </c>
      <c r="Z76" s="6" t="s">
        <v>416</v>
      </c>
      <c r="AA76" s="6" t="s">
        <v>416</v>
      </c>
      <c r="AB76" s="6" t="s">
        <v>416</v>
      </c>
      <c r="AC76" s="6" t="s">
        <v>416</v>
      </c>
      <c r="AD76" s="6">
        <v>26</v>
      </c>
      <c r="AE76" s="60"/>
      <c r="AF76" s="26"/>
      <c r="AG76" s="26"/>
      <c r="AH76" s="26"/>
      <c r="AI76" s="26"/>
      <c r="AJ76" s="26"/>
      <c r="AK76" s="26">
        <v>10</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23.933739858634436</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10858018</v>
      </c>
      <c r="AL82" s="49" t="s">
        <v>218</v>
      </c>
    </row>
    <row r="83" spans="1:38" s="2" customFormat="1" ht="26.25" customHeight="1" thickBot="1" x14ac:dyDescent="0.45">
      <c r="A83" s="70" t="s">
        <v>53</v>
      </c>
      <c r="B83" s="81" t="s">
        <v>210</v>
      </c>
      <c r="C83" s="82" t="s">
        <v>211</v>
      </c>
      <c r="D83" s="72"/>
      <c r="E83" s="6" t="s">
        <v>416</v>
      </c>
      <c r="F83" s="6">
        <v>7.9121010399999993E-3</v>
      </c>
      <c r="G83" s="6" t="s">
        <v>416</v>
      </c>
      <c r="H83" s="6" t="s">
        <v>419</v>
      </c>
      <c r="I83" s="6">
        <v>0.19780252600000001</v>
      </c>
      <c r="J83" s="6">
        <v>1.4835189449999999</v>
      </c>
      <c r="K83" s="6">
        <v>6.9230884100000001</v>
      </c>
      <c r="L83" s="6">
        <v>1.1274743982000001E-2</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494506315</v>
      </c>
      <c r="AL83" s="49" t="s">
        <v>411</v>
      </c>
    </row>
    <row r="84" spans="1:38" s="2" customFormat="1" ht="26.25" customHeight="1" thickBot="1" x14ac:dyDescent="0.45">
      <c r="A84" s="70" t="s">
        <v>53</v>
      </c>
      <c r="B84" s="81" t="s">
        <v>212</v>
      </c>
      <c r="C84" s="82" t="s">
        <v>213</v>
      </c>
      <c r="D84" s="72"/>
      <c r="E84" s="6" t="s">
        <v>416</v>
      </c>
      <c r="F84" s="6">
        <v>1.9517029350000003E-2</v>
      </c>
      <c r="G84" s="6" t="s">
        <v>419</v>
      </c>
      <c r="H84" s="6" t="s">
        <v>419</v>
      </c>
      <c r="I84" s="6">
        <v>1.20104796E-2</v>
      </c>
      <c r="J84" s="6">
        <v>6.0052398E-2</v>
      </c>
      <c r="K84" s="6">
        <v>0.240209592</v>
      </c>
      <c r="L84" s="6">
        <v>1.5613623480000002E-6</v>
      </c>
      <c r="M84" s="6">
        <v>1.4262444524999998E-3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15013099.5</v>
      </c>
      <c r="AL84" s="49" t="s">
        <v>411</v>
      </c>
    </row>
    <row r="85" spans="1:38" s="2" customFormat="1" ht="26.25" customHeight="1" thickBot="1" x14ac:dyDescent="0.45">
      <c r="A85" s="70" t="s">
        <v>207</v>
      </c>
      <c r="B85" s="76" t="s">
        <v>214</v>
      </c>
      <c r="C85" s="82" t="s">
        <v>402</v>
      </c>
      <c r="D85" s="72"/>
      <c r="E85" s="6" t="s">
        <v>419</v>
      </c>
      <c r="F85" s="6">
        <v>12.40596397</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120368282.00000003</v>
      </c>
      <c r="AL85" s="49" t="s">
        <v>215</v>
      </c>
    </row>
    <row r="86" spans="1:38" s="2" customFormat="1" ht="26.25" customHeight="1" thickBot="1" x14ac:dyDescent="0.45">
      <c r="A86" s="70" t="s">
        <v>207</v>
      </c>
      <c r="B86" s="76" t="s">
        <v>216</v>
      </c>
      <c r="C86" s="80" t="s">
        <v>217</v>
      </c>
      <c r="D86" s="72"/>
      <c r="E86" s="6" t="s">
        <v>419</v>
      </c>
      <c r="F86" s="6">
        <v>2.4556751999999999</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5566465</v>
      </c>
      <c r="AL86" s="49" t="s">
        <v>218</v>
      </c>
    </row>
    <row r="87" spans="1:38" s="2" customFormat="1" ht="26.25" customHeight="1" thickBot="1" x14ac:dyDescent="0.45">
      <c r="A87" s="70" t="s">
        <v>207</v>
      </c>
      <c r="B87" s="76" t="s">
        <v>219</v>
      </c>
      <c r="C87" s="80" t="s">
        <v>220</v>
      </c>
      <c r="D87" s="72"/>
      <c r="E87" s="6" t="s">
        <v>419</v>
      </c>
      <c r="F87" s="6">
        <v>0.25802902999999999</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1160067</v>
      </c>
      <c r="AL87" s="49" t="s">
        <v>218</v>
      </c>
    </row>
    <row r="88" spans="1:38" s="2" customFormat="1" ht="26.25" customHeight="1" thickBot="1" x14ac:dyDescent="0.25">
      <c r="A88" s="70" t="s">
        <v>207</v>
      </c>
      <c r="B88" s="76" t="s">
        <v>221</v>
      </c>
      <c r="C88" s="80" t="s">
        <v>222</v>
      </c>
      <c r="D88" s="72"/>
      <c r="E88" s="6" t="s">
        <v>416</v>
      </c>
      <c r="F88" s="6">
        <v>4.508568292105835</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3.8283403725000005E-2</v>
      </c>
      <c r="Y88" s="6" t="s">
        <v>416</v>
      </c>
      <c r="Z88" s="6" t="s">
        <v>416</v>
      </c>
      <c r="AA88" s="6" t="s">
        <v>416</v>
      </c>
      <c r="AB88" s="6">
        <v>3.8283403725000005E-2</v>
      </c>
      <c r="AC88" s="6" t="s">
        <v>416</v>
      </c>
      <c r="AD88" s="6" t="s">
        <v>416</v>
      </c>
      <c r="AE88" s="60"/>
      <c r="AF88" s="26" t="s">
        <v>419</v>
      </c>
      <c r="AG88" s="26" t="s">
        <v>419</v>
      </c>
      <c r="AH88" s="26" t="s">
        <v>419</v>
      </c>
      <c r="AI88" s="26" t="s">
        <v>419</v>
      </c>
      <c r="AJ88" s="26" t="s">
        <v>419</v>
      </c>
      <c r="AK88" s="26">
        <v>295145329.08072156</v>
      </c>
      <c r="AL88" s="49" t="s">
        <v>411</v>
      </c>
    </row>
    <row r="89" spans="1:38" s="2" customFormat="1" ht="26.25" customHeight="1" thickBot="1" x14ac:dyDescent="0.45">
      <c r="A89" s="70" t="s">
        <v>207</v>
      </c>
      <c r="B89" s="76" t="s">
        <v>223</v>
      </c>
      <c r="C89" s="80" t="s">
        <v>224</v>
      </c>
      <c r="D89" s="72"/>
      <c r="E89" s="6" t="s">
        <v>419</v>
      </c>
      <c r="F89" s="6">
        <v>1.75246875</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6231000</v>
      </c>
      <c r="AL89" s="49" t="s">
        <v>411</v>
      </c>
    </row>
    <row r="90" spans="1:38" s="8" customFormat="1" ht="26.25" customHeight="1" thickBot="1" x14ac:dyDescent="0.45">
      <c r="A90" s="70" t="s">
        <v>207</v>
      </c>
      <c r="B90" s="76" t="s">
        <v>225</v>
      </c>
      <c r="C90" s="80" t="s">
        <v>226</v>
      </c>
      <c r="D90" s="72"/>
      <c r="E90" s="6" t="s">
        <v>419</v>
      </c>
      <c r="F90" s="6">
        <v>3.6971723645420975</v>
      </c>
      <c r="G90" s="6" t="s">
        <v>419</v>
      </c>
      <c r="H90" s="6" t="s">
        <v>419</v>
      </c>
      <c r="I90" s="6">
        <v>0.41961300000000001</v>
      </c>
      <c r="J90" s="6">
        <v>0.62941950000000002</v>
      </c>
      <c r="K90" s="6">
        <v>0.7692905000000001</v>
      </c>
      <c r="L90" s="6" t="s">
        <v>419</v>
      </c>
      <c r="M90" s="6" t="s">
        <v>419</v>
      </c>
      <c r="N90" s="6" t="s">
        <v>419</v>
      </c>
      <c r="O90" s="6" t="s">
        <v>419</v>
      </c>
      <c r="P90" s="6" t="s">
        <v>419</v>
      </c>
      <c r="Q90" s="6" t="s">
        <v>419</v>
      </c>
      <c r="R90" s="6" t="s">
        <v>419</v>
      </c>
      <c r="S90" s="6" t="s">
        <v>419</v>
      </c>
      <c r="T90" s="6" t="s">
        <v>419</v>
      </c>
      <c r="U90" s="6" t="s">
        <v>419</v>
      </c>
      <c r="V90" s="6" t="s">
        <v>419</v>
      </c>
      <c r="W90" s="6" t="s">
        <v>419</v>
      </c>
      <c r="X90" s="6">
        <v>2.0988449999999998E-3</v>
      </c>
      <c r="Y90" s="6">
        <v>1.059417E-3</v>
      </c>
      <c r="Z90" s="6">
        <v>1.059417E-3</v>
      </c>
      <c r="AA90" s="6">
        <v>1.059417E-3</v>
      </c>
      <c r="AB90" s="6">
        <v>5.2770960000000002E-3</v>
      </c>
      <c r="AC90" s="6" t="s">
        <v>419</v>
      </c>
      <c r="AD90" s="6" t="s">
        <v>419</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4.93129136004E-2</v>
      </c>
      <c r="F91" s="6">
        <v>0.67971206064660694</v>
      </c>
      <c r="G91" s="6">
        <v>5.0917200000000001E-4</v>
      </c>
      <c r="H91" s="6">
        <v>0.11359259557870001</v>
      </c>
      <c r="I91" s="6">
        <v>0.73904492109000008</v>
      </c>
      <c r="J91" s="6">
        <v>0.73905301051799999</v>
      </c>
      <c r="K91" s="6">
        <v>0.73905468134399999</v>
      </c>
      <c r="L91" s="6">
        <v>0.33257021449050006</v>
      </c>
      <c r="M91" s="6">
        <v>1.5093866987678002</v>
      </c>
      <c r="N91" s="6">
        <v>0.13218239999999998</v>
      </c>
      <c r="O91" s="6">
        <v>0.1480567608012</v>
      </c>
      <c r="P91" s="6">
        <v>9.6101999999999999E-6</v>
      </c>
      <c r="Q91" s="6">
        <v>2.2423799999999998E-4</v>
      </c>
      <c r="R91" s="6">
        <v>2.6301599999999999E-3</v>
      </c>
      <c r="S91" s="6">
        <v>0.2226656328012</v>
      </c>
      <c r="T91" s="6">
        <v>7.896161640060001E-2</v>
      </c>
      <c r="U91" s="6" t="s">
        <v>416</v>
      </c>
      <c r="V91" s="6">
        <v>0.11773961640059999</v>
      </c>
      <c r="W91" s="6">
        <v>4.9269077600400002E-2</v>
      </c>
      <c r="X91" s="6">
        <v>3.0382597853580002E-3</v>
      </c>
      <c r="Y91" s="6">
        <v>1.23172694001E-3</v>
      </c>
      <c r="Z91" s="6">
        <v>1.23172694001E-3</v>
      </c>
      <c r="AA91" s="6">
        <v>1.23172694001E-3</v>
      </c>
      <c r="AB91" s="6">
        <v>6.7334406053880004E-3</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0.43377006606672569</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2840110.243465737</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0.43195098599999998</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431950.98599999998</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2.0498267099608478E-2</v>
      </c>
      <c r="F99" s="6">
        <v>1.99130643202698</v>
      </c>
      <c r="G99" s="6" t="s">
        <v>419</v>
      </c>
      <c r="H99" s="6">
        <v>2.9520883382333856</v>
      </c>
      <c r="I99" s="6">
        <v>4.5516844351399993E-2</v>
      </c>
      <c r="J99" s="6">
        <v>6.9940516930199995E-2</v>
      </c>
      <c r="K99" s="6">
        <v>0.15320303708519997</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111.01669353999999</v>
      </c>
      <c r="AL99" s="49" t="s">
        <v>244</v>
      </c>
    </row>
    <row r="100" spans="1:38" s="2" customFormat="1" ht="26.25" customHeight="1" thickBot="1" x14ac:dyDescent="0.25">
      <c r="A100" s="70" t="s">
        <v>242</v>
      </c>
      <c r="B100" s="70" t="s">
        <v>245</v>
      </c>
      <c r="C100" s="71" t="s">
        <v>407</v>
      </c>
      <c r="D100" s="84"/>
      <c r="E100" s="6">
        <v>6.7846884598079998E-2</v>
      </c>
      <c r="F100" s="6">
        <v>1.6971144327936398</v>
      </c>
      <c r="G100" s="6" t="s">
        <v>419</v>
      </c>
      <c r="H100" s="6">
        <v>4.0781174607880706</v>
      </c>
      <c r="I100" s="6">
        <v>8.4808605747599991E-2</v>
      </c>
      <c r="J100" s="6">
        <v>0.1272129086214</v>
      </c>
      <c r="K100" s="6">
        <v>0.27798376328379998</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471.15892081999999</v>
      </c>
      <c r="AL100" s="49" t="s">
        <v>244</v>
      </c>
    </row>
    <row r="101" spans="1:38" s="2" customFormat="1" ht="26.25" customHeight="1" thickBot="1" x14ac:dyDescent="0.25">
      <c r="A101" s="70" t="s">
        <v>242</v>
      </c>
      <c r="B101" s="70" t="s">
        <v>246</v>
      </c>
      <c r="C101" s="71" t="s">
        <v>247</v>
      </c>
      <c r="D101" s="84"/>
      <c r="E101" s="6">
        <v>6.9970080000000004E-2</v>
      </c>
      <c r="F101" s="6">
        <v>1.4781179400000002</v>
      </c>
      <c r="G101" s="6" t="s">
        <v>419</v>
      </c>
      <c r="H101" s="6">
        <v>3.4696482868914087</v>
      </c>
      <c r="I101" s="6">
        <v>0.17492520000000003</v>
      </c>
      <c r="J101" s="6">
        <v>0.5247755999999999</v>
      </c>
      <c r="K101" s="6">
        <v>1.2244764000000001</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8746.26</v>
      </c>
      <c r="AL101" s="49" t="s">
        <v>244</v>
      </c>
    </row>
    <row r="102" spans="1:38" s="2" customFormat="1" ht="26.25" customHeight="1" thickBot="1" x14ac:dyDescent="0.25">
      <c r="A102" s="70" t="s">
        <v>242</v>
      </c>
      <c r="B102" s="70" t="s">
        <v>248</v>
      </c>
      <c r="C102" s="71" t="s">
        <v>385</v>
      </c>
      <c r="D102" s="84"/>
      <c r="E102" s="6">
        <v>5.2265423100000003E-3</v>
      </c>
      <c r="F102" s="6">
        <v>0.56379296899999998</v>
      </c>
      <c r="G102" s="6" t="s">
        <v>419</v>
      </c>
      <c r="H102" s="6">
        <v>3.1808906965513306</v>
      </c>
      <c r="I102" s="6">
        <v>3.8250711419962184E-3</v>
      </c>
      <c r="J102" s="6">
        <v>8.345233856497164E-2</v>
      </c>
      <c r="K102" s="6">
        <v>0.53564955723540641</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713.51900000000001</v>
      </c>
      <c r="AL102" s="49" t="s">
        <v>244</v>
      </c>
    </row>
    <row r="103" spans="1:38" s="2" customFormat="1" ht="26.25" customHeight="1" thickBot="1" x14ac:dyDescent="0.25">
      <c r="A103" s="70" t="s">
        <v>242</v>
      </c>
      <c r="B103" s="70" t="s">
        <v>249</v>
      </c>
      <c r="C103" s="71" t="s">
        <v>250</v>
      </c>
      <c r="D103" s="84"/>
      <c r="E103" s="6">
        <v>2.5159199999999997E-4</v>
      </c>
      <c r="F103" s="6">
        <v>3.5249563999999997E-2</v>
      </c>
      <c r="G103" s="6" t="s">
        <v>419</v>
      </c>
      <c r="H103" s="6">
        <v>1.6391599999999996E-2</v>
      </c>
      <c r="I103" s="6">
        <v>1.67728E-3</v>
      </c>
      <c r="J103" s="6">
        <v>2.55404E-3</v>
      </c>
      <c r="K103" s="6">
        <v>5.5273999999999992E-3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3.8119999999999998</v>
      </c>
      <c r="AL103" s="49" t="s">
        <v>244</v>
      </c>
    </row>
    <row r="104" spans="1:38" s="2" customFormat="1" ht="26.25" customHeight="1" thickBot="1" x14ac:dyDescent="0.25">
      <c r="A104" s="70" t="s">
        <v>242</v>
      </c>
      <c r="B104" s="70" t="s">
        <v>251</v>
      </c>
      <c r="C104" s="71" t="s">
        <v>252</v>
      </c>
      <c r="D104" s="84"/>
      <c r="E104" s="6">
        <v>3.3015559999999999E-2</v>
      </c>
      <c r="F104" s="6">
        <v>2.5752136800000001</v>
      </c>
      <c r="G104" s="6" t="s">
        <v>419</v>
      </c>
      <c r="H104" s="6">
        <v>1.6507780000000001</v>
      </c>
      <c r="I104" s="6">
        <v>8.2538899999999998E-2</v>
      </c>
      <c r="J104" s="6">
        <v>0.24761669999999997</v>
      </c>
      <c r="K104" s="6">
        <v>0.57777230000000002</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4126.9449999999997</v>
      </c>
      <c r="AL104" s="49" t="s">
        <v>244</v>
      </c>
    </row>
    <row r="105" spans="1:38" s="2" customFormat="1" ht="26.25" customHeight="1" thickBot="1" x14ac:dyDescent="0.25">
      <c r="A105" s="70" t="s">
        <v>242</v>
      </c>
      <c r="B105" s="70" t="s">
        <v>253</v>
      </c>
      <c r="C105" s="71" t="s">
        <v>254</v>
      </c>
      <c r="D105" s="84"/>
      <c r="E105" s="6">
        <v>4.3090380000000003E-3</v>
      </c>
      <c r="F105" s="6">
        <v>9.1647450000000005E-2</v>
      </c>
      <c r="G105" s="6" t="s">
        <v>419</v>
      </c>
      <c r="H105" s="6">
        <v>0.150066</v>
      </c>
      <c r="I105" s="6">
        <v>3.00132E-3</v>
      </c>
      <c r="J105" s="6">
        <v>4.7163600000000002E-3</v>
      </c>
      <c r="K105" s="6">
        <v>1.0290239999999999E-2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21.437999999999999</v>
      </c>
      <c r="AL105" s="49" t="s">
        <v>244</v>
      </c>
    </row>
    <row r="106" spans="1:38" s="2" customFormat="1" ht="26.25" customHeight="1" thickBot="1" x14ac:dyDescent="0.25">
      <c r="A106" s="70" t="s">
        <v>242</v>
      </c>
      <c r="B106" s="70" t="s">
        <v>255</v>
      </c>
      <c r="C106" s="71" t="s">
        <v>256</v>
      </c>
      <c r="D106" s="84"/>
      <c r="E106" s="6">
        <v>3.2809230000000007E-3</v>
      </c>
      <c r="F106" s="6">
        <v>2.3994810000000002E-2</v>
      </c>
      <c r="G106" s="6" t="s">
        <v>419</v>
      </c>
      <c r="H106" s="6">
        <v>0.114261</v>
      </c>
      <c r="I106" s="6">
        <v>1.6323000000000002E-3</v>
      </c>
      <c r="J106" s="6">
        <v>2.6116800000000003E-3</v>
      </c>
      <c r="K106" s="6">
        <v>5.5498200000000004E-3</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16.323</v>
      </c>
      <c r="AL106" s="49" t="s">
        <v>244</v>
      </c>
    </row>
    <row r="107" spans="1:38" s="2" customFormat="1" ht="26.25" customHeight="1" thickBot="1" x14ac:dyDescent="0.25">
      <c r="A107" s="70" t="s">
        <v>242</v>
      </c>
      <c r="B107" s="70" t="s">
        <v>257</v>
      </c>
      <c r="C107" s="71" t="s">
        <v>378</v>
      </c>
      <c r="D107" s="84"/>
      <c r="E107" s="6">
        <v>4.2546955749999997E-2</v>
      </c>
      <c r="F107" s="6">
        <v>1.4040495397499999</v>
      </c>
      <c r="G107" s="6" t="s">
        <v>419</v>
      </c>
      <c r="H107" s="6">
        <v>2.6514782893739133</v>
      </c>
      <c r="I107" s="6">
        <v>2.552817345E-2</v>
      </c>
      <c r="J107" s="6">
        <v>0.34037564599999998</v>
      </c>
      <c r="K107" s="6">
        <v>1.6167843184999999</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8509.3911499999995</v>
      </c>
      <c r="AL107" s="49" t="s">
        <v>244</v>
      </c>
    </row>
    <row r="108" spans="1:38" s="2" customFormat="1" ht="26.25" customHeight="1" thickBot="1" x14ac:dyDescent="0.25">
      <c r="A108" s="70" t="s">
        <v>242</v>
      </c>
      <c r="B108" s="70" t="s">
        <v>258</v>
      </c>
      <c r="C108" s="71" t="s">
        <v>379</v>
      </c>
      <c r="D108" s="84"/>
      <c r="E108" s="6">
        <v>4.5854379480000013E-2</v>
      </c>
      <c r="F108" s="6">
        <v>2.4761364919200006</v>
      </c>
      <c r="G108" s="6" t="s">
        <v>419</v>
      </c>
      <c r="H108" s="6">
        <v>2.7372533387812714</v>
      </c>
      <c r="I108" s="6">
        <v>4.5854379480000013E-2</v>
      </c>
      <c r="J108" s="6">
        <v>0.45854379480000013</v>
      </c>
      <c r="K108" s="6">
        <v>0.91708758960000025</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22927.189740000005</v>
      </c>
      <c r="AL108" s="49" t="s">
        <v>244</v>
      </c>
    </row>
    <row r="109" spans="1:38" s="2" customFormat="1" ht="26.25" customHeight="1" thickBot="1" x14ac:dyDescent="0.25">
      <c r="A109" s="70" t="s">
        <v>242</v>
      </c>
      <c r="B109" s="70" t="s">
        <v>259</v>
      </c>
      <c r="C109" s="71" t="s">
        <v>380</v>
      </c>
      <c r="D109" s="84"/>
      <c r="E109" s="6">
        <v>4.099920988800001E-3</v>
      </c>
      <c r="F109" s="6">
        <v>0.25060767044040005</v>
      </c>
      <c r="G109" s="6" t="s">
        <v>419</v>
      </c>
      <c r="H109" s="6">
        <v>0.28699446921600008</v>
      </c>
      <c r="I109" s="6">
        <v>1.0249802472E-2</v>
      </c>
      <c r="J109" s="6">
        <v>5.6373913596000011E-2</v>
      </c>
      <c r="K109" s="6">
        <v>5.6373913596000011E-2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512.49012360000006</v>
      </c>
      <c r="AL109" s="49" t="s">
        <v>244</v>
      </c>
    </row>
    <row r="110" spans="1:38" s="2" customFormat="1" ht="26.25" customHeight="1" thickBot="1" x14ac:dyDescent="0.25">
      <c r="A110" s="70" t="s">
        <v>242</v>
      </c>
      <c r="B110" s="70" t="s">
        <v>260</v>
      </c>
      <c r="C110" s="71" t="s">
        <v>381</v>
      </c>
      <c r="D110" s="84"/>
      <c r="E110" s="6">
        <v>6.4735594560000017E-4</v>
      </c>
      <c r="F110" s="6">
        <v>7.9139264349600016E-2</v>
      </c>
      <c r="G110" s="6" t="s">
        <v>419</v>
      </c>
      <c r="H110" s="6">
        <v>7.2827543880000026E-2</v>
      </c>
      <c r="I110" s="6">
        <v>3.236779728000001E-3</v>
      </c>
      <c r="J110" s="6">
        <v>2.2657458096000005E-2</v>
      </c>
      <c r="K110" s="6">
        <v>2.2657458096000005E-2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161.83898640000004</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6.5733600000000001</v>
      </c>
      <c r="F112" s="6" t="s">
        <v>419</v>
      </c>
      <c r="G112" s="6" t="s">
        <v>419</v>
      </c>
      <c r="H112" s="6">
        <v>12.023065072780533</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164334000</v>
      </c>
      <c r="AL112" s="49" t="s">
        <v>413</v>
      </c>
    </row>
    <row r="113" spans="1:38" s="2" customFormat="1" ht="26.25" customHeight="1" thickBot="1" x14ac:dyDescent="0.25">
      <c r="A113" s="70" t="s">
        <v>262</v>
      </c>
      <c r="B113" s="85" t="s">
        <v>265</v>
      </c>
      <c r="C113" s="86" t="s">
        <v>266</v>
      </c>
      <c r="D113" s="72"/>
      <c r="E113" s="6">
        <v>2.0000308312610815</v>
      </c>
      <c r="F113" s="6" t="s">
        <v>419</v>
      </c>
      <c r="G113" s="6" t="s">
        <v>419</v>
      </c>
      <c r="H113" s="6">
        <v>13.09192994896665</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50000770.781527042</v>
      </c>
      <c r="AL113" s="49" t="s">
        <v>431</v>
      </c>
    </row>
    <row r="114" spans="1:38" s="2" customFormat="1" ht="26.25" customHeight="1" thickBot="1" x14ac:dyDescent="0.25">
      <c r="A114" s="70" t="s">
        <v>262</v>
      </c>
      <c r="B114" s="85" t="s">
        <v>267</v>
      </c>
      <c r="C114" s="86" t="s">
        <v>386</v>
      </c>
      <c r="D114" s="72"/>
      <c r="E114" s="6">
        <v>2.1716036000000001E-2</v>
      </c>
      <c r="F114" s="6" t="s">
        <v>419</v>
      </c>
      <c r="G114" s="6" t="s">
        <v>419</v>
      </c>
      <c r="H114" s="6">
        <v>7.1662918800000003E-2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10858018</v>
      </c>
      <c r="AL114" s="49" t="s">
        <v>432</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7.7969972459327499</v>
      </c>
      <c r="F116" s="6" t="s">
        <v>419</v>
      </c>
      <c r="G116" s="6" t="s">
        <v>419</v>
      </c>
      <c r="H116" s="6">
        <v>10.966449092535585</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194924931.14831874</v>
      </c>
      <c r="AL116" s="49" t="s">
        <v>433</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0.19695120000000002</v>
      </c>
      <c r="J119" s="6">
        <v>5.1207312000000007</v>
      </c>
      <c r="K119" s="6">
        <v>5.1207312000000007</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3282520.0000000005</v>
      </c>
      <c r="AL119" s="49" t="s">
        <v>434</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2.8229672000000003</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3282520.0000000005</v>
      </c>
      <c r="AL121" s="49" t="s">
        <v>434</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0.87499183559985017</v>
      </c>
      <c r="F123" s="6">
        <v>0.19021561643475005</v>
      </c>
      <c r="G123" s="6">
        <v>0.19021561643475005</v>
      </c>
      <c r="H123" s="6">
        <v>0.9130349588868002</v>
      </c>
      <c r="I123" s="6">
        <v>2.2172476723939263</v>
      </c>
      <c r="J123" s="6">
        <v>2.1684580273561505</v>
      </c>
      <c r="K123" s="6">
        <v>2.2065011506431005</v>
      </c>
      <c r="L123" s="6">
        <v>0.19021561643475005</v>
      </c>
      <c r="M123" s="6">
        <v>25.374763232395654</v>
      </c>
      <c r="N123" s="6">
        <v>4.1847435615645009E-2</v>
      </c>
      <c r="O123" s="6">
        <v>0.33477948492516008</v>
      </c>
      <c r="P123" s="6">
        <v>5.326037260173002E-2</v>
      </c>
      <c r="Q123" s="6">
        <v>2.4347598903648009E-3</v>
      </c>
      <c r="R123" s="6">
        <v>3.0434498629560009E-2</v>
      </c>
      <c r="S123" s="6">
        <v>2.7771479999473506E-2</v>
      </c>
      <c r="T123" s="6">
        <v>1.9782424109214006E-2</v>
      </c>
      <c r="U123" s="6">
        <v>7.6086246573900023E-3</v>
      </c>
      <c r="V123" s="6">
        <v>0.21304149040692008</v>
      </c>
      <c r="W123" s="6">
        <v>0.19021561643475007</v>
      </c>
      <c r="X123" s="6">
        <v>0.14950947451771357</v>
      </c>
      <c r="Y123" s="6">
        <v>0.41733306245784163</v>
      </c>
      <c r="Z123" s="6">
        <v>0.17804181698292607</v>
      </c>
      <c r="AA123" s="6">
        <v>0.12782489424415203</v>
      </c>
      <c r="AB123" s="6">
        <v>0.87270924820263329</v>
      </c>
      <c r="AC123" s="6" t="s">
        <v>419</v>
      </c>
      <c r="AD123" s="6" t="s">
        <v>419</v>
      </c>
      <c r="AE123" s="60"/>
      <c r="AF123" s="26" t="s">
        <v>419</v>
      </c>
      <c r="AG123" s="26" t="s">
        <v>419</v>
      </c>
      <c r="AH123" s="26" t="s">
        <v>419</v>
      </c>
      <c r="AI123" s="26" t="s">
        <v>419</v>
      </c>
      <c r="AJ123" s="26" t="s">
        <v>419</v>
      </c>
      <c r="AK123" s="26">
        <v>380.43123286950009</v>
      </c>
      <c r="AL123" s="49" t="s">
        <v>435</v>
      </c>
    </row>
    <row r="124" spans="1:38" s="2" customFormat="1" ht="26.25" customHeight="1" thickBot="1" x14ac:dyDescent="0.2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1.0452609723414708</v>
      </c>
      <c r="G125" s="6" t="s">
        <v>419</v>
      </c>
      <c r="H125" s="6" t="s">
        <v>416</v>
      </c>
      <c r="I125" s="6">
        <v>1.4176298808230183E-4</v>
      </c>
      <c r="J125" s="6">
        <v>9.4079073909163939E-4</v>
      </c>
      <c r="K125" s="6">
        <v>1.9889776812759313E-3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4295.8481237061151</v>
      </c>
      <c r="AL125" s="49" t="s">
        <v>437</v>
      </c>
    </row>
    <row r="126" spans="1:38" s="2" customFormat="1" ht="26.25" customHeight="1" thickBot="1" x14ac:dyDescent="0.45">
      <c r="A126" s="70" t="s">
        <v>287</v>
      </c>
      <c r="B126" s="70" t="s">
        <v>290</v>
      </c>
      <c r="C126" s="71" t="s">
        <v>291</v>
      </c>
      <c r="D126" s="72"/>
      <c r="E126" s="6" t="s">
        <v>416</v>
      </c>
      <c r="F126" s="6" t="s">
        <v>416</v>
      </c>
      <c r="G126" s="6" t="s">
        <v>416</v>
      </c>
      <c r="H126" s="6">
        <v>3.2401425599999999E-2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135.00594000000001</v>
      </c>
      <c r="AL126" s="49" t="s">
        <v>438</v>
      </c>
    </row>
    <row r="127" spans="1:38" s="2" customFormat="1" ht="26.25" customHeight="1" thickBot="1" x14ac:dyDescent="0.45">
      <c r="A127" s="70" t="s">
        <v>287</v>
      </c>
      <c r="B127" s="70" t="s">
        <v>292</v>
      </c>
      <c r="C127" s="71" t="s">
        <v>293</v>
      </c>
      <c r="D127" s="72"/>
      <c r="E127" s="6" t="s">
        <v>416</v>
      </c>
      <c r="F127" s="6" t="s">
        <v>416</v>
      </c>
      <c r="G127" s="6" t="s">
        <v>416</v>
      </c>
      <c r="H127" s="6">
        <v>2.8097826086956525E-2</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127.71739130434783</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1.2571500000000001E-4</v>
      </c>
      <c r="F129" s="6">
        <v>1.0693E-3</v>
      </c>
      <c r="G129" s="6">
        <v>6.7915000000000001E-6</v>
      </c>
      <c r="H129" s="6" t="s">
        <v>416</v>
      </c>
      <c r="I129" s="6">
        <v>5.7799999999999991E-7</v>
      </c>
      <c r="J129" s="6">
        <v>1.0115E-6</v>
      </c>
      <c r="K129" s="6">
        <v>1.4450000000000001E-6</v>
      </c>
      <c r="L129" s="6">
        <v>2.023E-8</v>
      </c>
      <c r="M129" s="6">
        <v>1.0115000000000001E-5</v>
      </c>
      <c r="N129" s="6">
        <v>1.8784999999999999E-4</v>
      </c>
      <c r="O129" s="6">
        <v>1.4450000000000001E-5</v>
      </c>
      <c r="P129" s="6">
        <v>8.0919999999999998E-6</v>
      </c>
      <c r="Q129" s="6">
        <v>2.3119999999999996E-6</v>
      </c>
      <c r="R129" s="6" t="s">
        <v>416</v>
      </c>
      <c r="S129" s="6" t="s">
        <v>416</v>
      </c>
      <c r="T129" s="6">
        <v>2.0229999999999998E-5</v>
      </c>
      <c r="U129" s="6" t="s">
        <v>416</v>
      </c>
      <c r="V129" s="6" t="s">
        <v>416</v>
      </c>
      <c r="W129" s="6">
        <v>5.0574999999999995E-2</v>
      </c>
      <c r="X129" s="6" t="s">
        <v>416</v>
      </c>
      <c r="Y129" s="6" t="s">
        <v>416</v>
      </c>
      <c r="Z129" s="6" t="s">
        <v>416</v>
      </c>
      <c r="AA129" s="6" t="s">
        <v>416</v>
      </c>
      <c r="AB129" s="6">
        <v>2.8900000000000003E-6</v>
      </c>
      <c r="AC129" s="6">
        <v>2.8899999999999998E-4</v>
      </c>
      <c r="AD129" s="6" t="s">
        <v>419</v>
      </c>
      <c r="AE129" s="60"/>
      <c r="AF129" s="26"/>
      <c r="AG129" s="26"/>
      <c r="AH129" s="26"/>
      <c r="AI129" s="26"/>
      <c r="AJ129" s="26"/>
      <c r="AK129" s="26">
        <v>0.14449999999999999</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1.3972661000000001E-2</v>
      </c>
      <c r="F131" s="6">
        <v>4.2525489999999996E-3</v>
      </c>
      <c r="G131" s="6">
        <v>1.3450204980000003E-3</v>
      </c>
      <c r="H131" s="6" t="s">
        <v>416</v>
      </c>
      <c r="I131" s="6" t="s">
        <v>416</v>
      </c>
      <c r="J131" s="6" t="s">
        <v>416</v>
      </c>
      <c r="K131" s="6">
        <v>1.0327619000000011E-3</v>
      </c>
      <c r="L131" s="6">
        <v>2.3753523700000005E-3</v>
      </c>
      <c r="M131" s="6">
        <v>1.3851159599999999E-4</v>
      </c>
      <c r="N131" s="6" t="s">
        <v>419</v>
      </c>
      <c r="O131" s="6" t="s">
        <v>419</v>
      </c>
      <c r="P131" s="6">
        <v>7.0531562700000008E-2</v>
      </c>
      <c r="Q131" s="6">
        <v>1.2150140000000002E-3</v>
      </c>
      <c r="R131" s="6">
        <v>2.4300280000000025E-4</v>
      </c>
      <c r="S131" s="6" t="s">
        <v>419</v>
      </c>
      <c r="T131" s="6">
        <v>1.2150140000000012E-4</v>
      </c>
      <c r="U131" s="6" t="s">
        <v>416</v>
      </c>
      <c r="V131" s="6" t="s">
        <v>416</v>
      </c>
      <c r="W131" s="6">
        <v>1.2113053940282614E-2</v>
      </c>
      <c r="X131" s="6" t="s">
        <v>416</v>
      </c>
      <c r="Y131" s="6" t="s">
        <v>416</v>
      </c>
      <c r="Z131" s="6" t="s">
        <v>416</v>
      </c>
      <c r="AA131" s="6" t="s">
        <v>416</v>
      </c>
      <c r="AB131" s="6">
        <v>2.4300280000000004E-7</v>
      </c>
      <c r="AC131" s="6">
        <v>0.60750700000000013</v>
      </c>
      <c r="AD131" s="6">
        <v>0.12150140000000002</v>
      </c>
      <c r="AE131" s="60"/>
      <c r="AF131" s="26"/>
      <c r="AG131" s="26"/>
      <c r="AH131" s="26"/>
      <c r="AI131" s="26"/>
      <c r="AJ131" s="26"/>
      <c r="AK131" s="26">
        <v>6.0750700000000002</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1.3998005000000001E-2</v>
      </c>
      <c r="J133" s="6">
        <v>1.6348814999999999E-2</v>
      </c>
      <c r="K133" s="6">
        <v>2.3294390000000002E-2</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10.685499999999999</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5.9539746869999988</v>
      </c>
      <c r="F135" s="6">
        <v>1.1931812999999998</v>
      </c>
      <c r="G135" s="6">
        <v>0.22670444699999995</v>
      </c>
      <c r="H135" s="6" t="s">
        <v>416</v>
      </c>
      <c r="I135" s="6">
        <v>5.5005657929999998</v>
      </c>
      <c r="J135" s="6">
        <v>5.8346565569999989</v>
      </c>
      <c r="K135" s="6">
        <v>5.9420428740000002</v>
      </c>
      <c r="L135" s="6">
        <v>3.0528140151150001</v>
      </c>
      <c r="M135" s="6">
        <v>75.02724014399999</v>
      </c>
      <c r="N135" s="6">
        <v>0.79943147099999989</v>
      </c>
      <c r="O135" s="6">
        <v>8.3522690999999996E-2</v>
      </c>
      <c r="P135" s="6" t="s">
        <v>416</v>
      </c>
      <c r="Q135" s="6">
        <v>4.7727251999999991E-2</v>
      </c>
      <c r="R135" s="6">
        <v>1.1931812999999998E-2</v>
      </c>
      <c r="S135" s="6">
        <v>0.16704538199999999</v>
      </c>
      <c r="T135" s="6" t="s">
        <v>416</v>
      </c>
      <c r="U135" s="6">
        <v>3.5795438999999991E-2</v>
      </c>
      <c r="V135" s="6">
        <v>21.536922464999996</v>
      </c>
      <c r="W135" s="6" t="s">
        <v>416</v>
      </c>
      <c r="X135" s="6">
        <v>4.5068885855999987E-3</v>
      </c>
      <c r="Y135" s="6">
        <v>8.4504160979999975E-3</v>
      </c>
      <c r="Z135" s="6">
        <v>1.9154276488799998E-2</v>
      </c>
      <c r="AA135" s="6" t="s">
        <v>416</v>
      </c>
      <c r="AB135" s="6">
        <v>3.2111581172399997E-2</v>
      </c>
      <c r="AC135" s="6" t="s">
        <v>416</v>
      </c>
      <c r="AD135" s="6" t="s">
        <v>419</v>
      </c>
      <c r="AE135" s="60"/>
      <c r="AF135" s="26"/>
      <c r="AG135" s="26"/>
      <c r="AH135" s="26"/>
      <c r="AI135" s="26"/>
      <c r="AJ135" s="26"/>
      <c r="AK135" s="26">
        <v>1193.1812999999997</v>
      </c>
      <c r="AL135" s="49" t="s">
        <v>448</v>
      </c>
    </row>
    <row r="136" spans="1:38" s="2" customFormat="1" ht="26.25" customHeight="1" thickBot="1" x14ac:dyDescent="0.45">
      <c r="A136" s="70" t="s">
        <v>287</v>
      </c>
      <c r="B136" s="70" t="s">
        <v>312</v>
      </c>
      <c r="C136" s="71" t="s">
        <v>313</v>
      </c>
      <c r="D136" s="72"/>
      <c r="E136" s="6" t="s">
        <v>419</v>
      </c>
      <c r="F136" s="6">
        <v>9.0619681500000004E-3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604.13121000000001</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416</v>
      </c>
      <c r="F139" s="6" t="s">
        <v>416</v>
      </c>
      <c r="G139" s="6" t="s">
        <v>416</v>
      </c>
      <c r="H139" s="6" t="s">
        <v>419</v>
      </c>
      <c r="I139" s="6">
        <v>3.8876269999999997E-2</v>
      </c>
      <c r="J139" s="6">
        <v>3.8876269999999997E-2</v>
      </c>
      <c r="K139" s="6">
        <v>3.8876269999999997E-2</v>
      </c>
      <c r="L139" s="6" t="s">
        <v>416</v>
      </c>
      <c r="M139" s="6" t="s">
        <v>416</v>
      </c>
      <c r="N139" s="6">
        <v>1.1322E-4</v>
      </c>
      <c r="O139" s="6">
        <v>2.2723E-4</v>
      </c>
      <c r="P139" s="6">
        <v>2.2723E-4</v>
      </c>
      <c r="Q139" s="6">
        <v>3.6063999999999996E-4</v>
      </c>
      <c r="R139" s="6">
        <v>3.4393E-4</v>
      </c>
      <c r="S139" s="6">
        <v>8.0367999999999998E-4</v>
      </c>
      <c r="T139" s="6" t="s">
        <v>416</v>
      </c>
      <c r="U139" s="6" t="s">
        <v>416</v>
      </c>
      <c r="V139" s="6" t="s">
        <v>416</v>
      </c>
      <c r="W139" s="6">
        <v>0.39211399999999996</v>
      </c>
      <c r="X139" s="6" t="s">
        <v>416</v>
      </c>
      <c r="Y139" s="6" t="s">
        <v>416</v>
      </c>
      <c r="Z139" s="6" t="s">
        <v>416</v>
      </c>
      <c r="AA139" s="6" t="s">
        <v>416</v>
      </c>
      <c r="AB139" s="6" t="s">
        <v>416</v>
      </c>
      <c r="AC139" s="6" t="s">
        <v>416</v>
      </c>
      <c r="AD139" s="6" t="s">
        <v>416</v>
      </c>
      <c r="AE139" s="60"/>
      <c r="AF139" s="26"/>
      <c r="AG139" s="26"/>
      <c r="AH139" s="26"/>
      <c r="AI139" s="26"/>
      <c r="AJ139" s="26"/>
      <c r="AK139" s="26">
        <v>870</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262.9456433475865</v>
      </c>
      <c r="F141" s="20">
        <f t="shared" ref="F141:AD141" si="0">SUM(F14:F140)</f>
        <v>164.82544588424634</v>
      </c>
      <c r="G141" s="20">
        <f t="shared" si="0"/>
        <v>101.65295650745033</v>
      </c>
      <c r="H141" s="20">
        <f t="shared" si="0"/>
        <v>64.238435372553795</v>
      </c>
      <c r="I141" s="20">
        <f t="shared" si="0"/>
        <v>42.549406283061742</v>
      </c>
      <c r="J141" s="20">
        <f t="shared" si="0"/>
        <v>69.599082885513596</v>
      </c>
      <c r="K141" s="20">
        <f t="shared" si="0"/>
        <v>118.75087298759996</v>
      </c>
      <c r="L141" s="20">
        <f t="shared" si="0"/>
        <v>9.9564802746208976</v>
      </c>
      <c r="M141" s="20">
        <f t="shared" si="0"/>
        <v>538.09967121274758</v>
      </c>
      <c r="N141" s="20">
        <f t="shared" si="0"/>
        <v>10.194296765803472</v>
      </c>
      <c r="O141" s="20">
        <f t="shared" si="0"/>
        <v>2.1097072667902728</v>
      </c>
      <c r="P141" s="20">
        <f t="shared" si="0"/>
        <v>1.3988549351300748</v>
      </c>
      <c r="Q141" s="20">
        <f t="shared" si="0"/>
        <v>3.1024135490844094</v>
      </c>
      <c r="R141" s="20">
        <f>SUM(R14:R140)</f>
        <v>15.105571906298003</v>
      </c>
      <c r="S141" s="20">
        <f t="shared" si="0"/>
        <v>28.487752983592642</v>
      </c>
      <c r="T141" s="20">
        <f t="shared" si="0"/>
        <v>39.918429930251477</v>
      </c>
      <c r="U141" s="20">
        <f t="shared" si="0"/>
        <v>11.372151655579225</v>
      </c>
      <c r="V141" s="20">
        <f t="shared" si="0"/>
        <v>68.790936125877948</v>
      </c>
      <c r="W141" s="20">
        <f t="shared" si="0"/>
        <v>27.066998469287849</v>
      </c>
      <c r="X141" s="20">
        <f t="shared" si="0"/>
        <v>5.8527635380947824</v>
      </c>
      <c r="Y141" s="20">
        <f t="shared" si="0"/>
        <v>6.4502810165524371</v>
      </c>
      <c r="Z141" s="20">
        <f t="shared" si="0"/>
        <v>3.3709056059431588</v>
      </c>
      <c r="AA141" s="20">
        <f t="shared" si="0"/>
        <v>2.6973745041211492</v>
      </c>
      <c r="AB141" s="20">
        <f t="shared" si="0"/>
        <v>18.808844899972364</v>
      </c>
      <c r="AC141" s="20">
        <f t="shared" si="0"/>
        <v>3.1384056895877475</v>
      </c>
      <c r="AD141" s="20">
        <f t="shared" si="0"/>
        <v>29.045997239146004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262.9456433475865</v>
      </c>
      <c r="F152" s="14">
        <f t="shared" ref="F152:AD152" si="1">SUM(F$141, F$151, IF(AND(ISNUMBER(SEARCH($B$4,"AT|BE|CH|GB|IE|LT|LU|NL")),SUM(F$143:F$149)&gt;0),SUM(F$143:F$149)-SUM(F$27:F$33),0))</f>
        <v>164.82544588424634</v>
      </c>
      <c r="G152" s="14">
        <f t="shared" si="1"/>
        <v>101.65295650745033</v>
      </c>
      <c r="H152" s="14">
        <f t="shared" si="1"/>
        <v>64.238435372553795</v>
      </c>
      <c r="I152" s="14">
        <f t="shared" si="1"/>
        <v>42.549406283061742</v>
      </c>
      <c r="J152" s="14">
        <f t="shared" si="1"/>
        <v>69.599082885513596</v>
      </c>
      <c r="K152" s="14">
        <f t="shared" si="1"/>
        <v>118.75087298759996</v>
      </c>
      <c r="L152" s="14">
        <f t="shared" si="1"/>
        <v>9.9564802746208976</v>
      </c>
      <c r="M152" s="14">
        <f t="shared" si="1"/>
        <v>538.09967121274758</v>
      </c>
      <c r="N152" s="14">
        <f t="shared" si="1"/>
        <v>10.194296765803472</v>
      </c>
      <c r="O152" s="14">
        <f t="shared" si="1"/>
        <v>2.1097072667902728</v>
      </c>
      <c r="P152" s="14">
        <f t="shared" si="1"/>
        <v>1.3988549351300748</v>
      </c>
      <c r="Q152" s="14">
        <f t="shared" si="1"/>
        <v>3.1024135490844094</v>
      </c>
      <c r="R152" s="14">
        <f t="shared" si="1"/>
        <v>15.105571906298003</v>
      </c>
      <c r="S152" s="14">
        <f t="shared" si="1"/>
        <v>28.487752983592642</v>
      </c>
      <c r="T152" s="14">
        <f t="shared" si="1"/>
        <v>39.918429930251477</v>
      </c>
      <c r="U152" s="14">
        <f t="shared" si="1"/>
        <v>11.372151655579225</v>
      </c>
      <c r="V152" s="14">
        <f t="shared" si="1"/>
        <v>68.790936125877948</v>
      </c>
      <c r="W152" s="14">
        <f t="shared" si="1"/>
        <v>27.066998469287849</v>
      </c>
      <c r="X152" s="14">
        <f t="shared" si="1"/>
        <v>5.8527635380947824</v>
      </c>
      <c r="Y152" s="14">
        <f t="shared" si="1"/>
        <v>6.4502810165524371</v>
      </c>
      <c r="Z152" s="14">
        <f t="shared" si="1"/>
        <v>3.3709056059431588</v>
      </c>
      <c r="AA152" s="14">
        <f t="shared" si="1"/>
        <v>2.6973745041211492</v>
      </c>
      <c r="AB152" s="14">
        <f t="shared" si="1"/>
        <v>18.808844899972364</v>
      </c>
      <c r="AC152" s="14">
        <f t="shared" si="1"/>
        <v>3.1384056895877475</v>
      </c>
      <c r="AD152" s="14">
        <f t="shared" si="1"/>
        <v>29.045997239146004</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262.9456433475865</v>
      </c>
      <c r="F154" s="14">
        <f>SUM(F$141, F$153, -1 * IF(OR($B$6=2005,$B$6&gt;=2020),SUM(F$99:F$122),0), IF(AND(ISNUMBER(SEARCH($B$4,"AT|BE|CH|GB|IE|LT|LU|NL")),SUM(F$143:F$149)&gt;0),SUM(F$143:F$149)-SUM(F$27:F$33),0))</f>
        <v>164.82544588424634</v>
      </c>
      <c r="G154" s="14">
        <f>SUM(G$141, G$153, IF(AND(ISNUMBER(SEARCH($B$4,"AT|BE|CH|GB|IE|LT|LU|NL")),SUM(G$143:G$149)&gt;0),SUM(G$143:G$149)-SUM(G$27:G$33),0))</f>
        <v>101.65295650745033</v>
      </c>
      <c r="H154" s="14">
        <f>SUM(H$141, H$153, IF(AND(ISNUMBER(SEARCH($B$4,"AT|BE|CH|GB|IE|LT|LU|NL")),SUM(H$143:H$149)&gt;0),SUM(H$143:H$149)-SUM(H$27:H$33),0))</f>
        <v>64.238435372553795</v>
      </c>
      <c r="I154" s="14">
        <f t="shared" ref="I154:AD154" si="2">SUM(I$141, I$153, IF(AND(ISNUMBER(SEARCH($B$4,"AT|BE|CH|GB|IE|LT|LU|NL")),SUM(I$143:I$149)&gt;0),SUM(I$143:I$149)-SUM(I$27:I$33),0))</f>
        <v>42.549406283061742</v>
      </c>
      <c r="J154" s="14">
        <f t="shared" si="2"/>
        <v>69.599082885513596</v>
      </c>
      <c r="K154" s="14">
        <f t="shared" si="2"/>
        <v>118.75087298759996</v>
      </c>
      <c r="L154" s="14">
        <f t="shared" si="2"/>
        <v>9.9564802746208976</v>
      </c>
      <c r="M154" s="14">
        <f t="shared" si="2"/>
        <v>538.09967121274758</v>
      </c>
      <c r="N154" s="14">
        <f t="shared" si="2"/>
        <v>10.194296765803472</v>
      </c>
      <c r="O154" s="14">
        <f t="shared" si="2"/>
        <v>2.1097072667902728</v>
      </c>
      <c r="P154" s="14">
        <f t="shared" si="2"/>
        <v>1.3988549351300748</v>
      </c>
      <c r="Q154" s="14">
        <f t="shared" si="2"/>
        <v>3.1024135490844094</v>
      </c>
      <c r="R154" s="14">
        <f t="shared" si="2"/>
        <v>15.105571906298003</v>
      </c>
      <c r="S154" s="14">
        <f t="shared" si="2"/>
        <v>28.487752983592642</v>
      </c>
      <c r="T154" s="14">
        <f t="shared" si="2"/>
        <v>39.918429930251477</v>
      </c>
      <c r="U154" s="14">
        <f t="shared" si="2"/>
        <v>11.372151655579225</v>
      </c>
      <c r="V154" s="14">
        <f t="shared" si="2"/>
        <v>68.790936125877948</v>
      </c>
      <c r="W154" s="14">
        <f t="shared" si="2"/>
        <v>27.066998469287849</v>
      </c>
      <c r="X154" s="14">
        <f t="shared" si="2"/>
        <v>5.8527635380947824</v>
      </c>
      <c r="Y154" s="14">
        <f t="shared" si="2"/>
        <v>6.4502810165524371</v>
      </c>
      <c r="Z154" s="14">
        <f t="shared" si="2"/>
        <v>3.3709056059431588</v>
      </c>
      <c r="AA154" s="14">
        <f t="shared" si="2"/>
        <v>2.6973745041211492</v>
      </c>
      <c r="AB154" s="14">
        <f t="shared" si="2"/>
        <v>18.808844899972364</v>
      </c>
      <c r="AC154" s="14">
        <f t="shared" si="2"/>
        <v>3.1384056895877475</v>
      </c>
      <c r="AD154" s="14">
        <f t="shared" si="2"/>
        <v>29.045997239146004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11.551887261826201</v>
      </c>
      <c r="F157" s="23">
        <v>2.6086513267025956E-2</v>
      </c>
      <c r="G157" s="23">
        <v>0.68560014703323002</v>
      </c>
      <c r="H157" s="23" t="s">
        <v>416</v>
      </c>
      <c r="I157" s="23">
        <v>0.15005736048714902</v>
      </c>
      <c r="J157" s="23">
        <v>0.15005736048714902</v>
      </c>
      <c r="K157" s="23" t="s">
        <v>416</v>
      </c>
      <c r="L157" s="23">
        <v>7.2027533033831373E-2</v>
      </c>
      <c r="M157" s="23">
        <v>1.9234692524049999</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1.6031992077806701E-3</v>
      </c>
      <c r="AC157" s="23" t="s">
        <v>416</v>
      </c>
      <c r="AD157" s="23" t="s">
        <v>416</v>
      </c>
      <c r="AE157" s="63"/>
      <c r="AF157" s="23">
        <v>36524.531886781464</v>
      </c>
      <c r="AG157" s="23" t="s">
        <v>419</v>
      </c>
      <c r="AH157" s="23" t="s">
        <v>419</v>
      </c>
      <c r="AI157" s="23" t="s">
        <v>419</v>
      </c>
      <c r="AJ157" s="23" t="s">
        <v>419</v>
      </c>
      <c r="AK157" s="23" t="s">
        <v>419</v>
      </c>
      <c r="AL157" s="57" t="s">
        <v>444</v>
      </c>
    </row>
    <row r="158" spans="1:38" s="1" customFormat="1" ht="26.25" customHeight="1" thickBot="1" x14ac:dyDescent="0.25">
      <c r="A158" s="57" t="s">
        <v>326</v>
      </c>
      <c r="B158" s="57" t="s">
        <v>329</v>
      </c>
      <c r="C158" s="108" t="s">
        <v>330</v>
      </c>
      <c r="D158" s="109"/>
      <c r="E158" s="23">
        <v>1.37795833052473</v>
      </c>
      <c r="F158" s="23">
        <v>3.0855457371654249E-3</v>
      </c>
      <c r="G158" s="23">
        <v>6.7483816847577496E-2</v>
      </c>
      <c r="H158" s="23" t="s">
        <v>416</v>
      </c>
      <c r="I158" s="23">
        <v>1.2349277472675699E-2</v>
      </c>
      <c r="J158" s="23">
        <v>1.2349277472675699E-2</v>
      </c>
      <c r="K158" s="23" t="s">
        <v>416</v>
      </c>
      <c r="L158" s="23">
        <v>5.9276531868843298E-3</v>
      </c>
      <c r="M158" s="23">
        <v>0.311011993887224</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1.8962842732157901E-4</v>
      </c>
      <c r="AC158" s="23" t="s">
        <v>416</v>
      </c>
      <c r="AD158" s="23" t="s">
        <v>416</v>
      </c>
      <c r="AE158" s="63"/>
      <c r="AF158" s="23">
        <v>3595.1199818961877</v>
      </c>
      <c r="AG158" s="23" t="s">
        <v>419</v>
      </c>
      <c r="AH158" s="23" t="s">
        <v>419</v>
      </c>
      <c r="AI158" s="23" t="s">
        <v>419</v>
      </c>
      <c r="AJ158" s="23" t="s">
        <v>419</v>
      </c>
      <c r="AK158" s="23" t="s">
        <v>419</v>
      </c>
      <c r="AL158" s="57" t="s">
        <v>444</v>
      </c>
    </row>
    <row r="159" spans="1:38" s="1" customFormat="1" ht="26.25" customHeight="1" thickBot="1" x14ac:dyDescent="0.25">
      <c r="A159" s="57" t="s">
        <v>331</v>
      </c>
      <c r="B159" s="57" t="s">
        <v>332</v>
      </c>
      <c r="C159" s="108" t="s">
        <v>410</v>
      </c>
      <c r="D159" s="109"/>
      <c r="E159" s="23">
        <v>145.35079999999999</v>
      </c>
      <c r="F159" s="23">
        <v>4.9877000000000002</v>
      </c>
      <c r="G159" s="23">
        <v>109.99000000000001</v>
      </c>
      <c r="H159" s="23" t="s">
        <v>416</v>
      </c>
      <c r="I159" s="23">
        <v>9.0005999999999986</v>
      </c>
      <c r="J159" s="23">
        <v>9.9497</v>
      </c>
      <c r="K159" s="23">
        <v>9.9497</v>
      </c>
      <c r="L159" s="23">
        <v>2.442091</v>
      </c>
      <c r="M159" s="23">
        <v>13.586399999999999</v>
      </c>
      <c r="N159" s="23">
        <v>0.31523000000000001</v>
      </c>
      <c r="O159" s="23">
        <v>3.3669999999999999E-2</v>
      </c>
      <c r="P159" s="23">
        <v>3.977E-2</v>
      </c>
      <c r="Q159" s="23">
        <v>1.05328</v>
      </c>
      <c r="R159" s="23">
        <v>1.11757</v>
      </c>
      <c r="S159" s="23">
        <v>2.18215</v>
      </c>
      <c r="T159" s="23">
        <v>49.296999999999997</v>
      </c>
      <c r="U159" s="23">
        <v>0.35200999999999999</v>
      </c>
      <c r="V159" s="23">
        <v>2.2031999999999998</v>
      </c>
      <c r="W159" s="23">
        <v>0.75922000000000001</v>
      </c>
      <c r="X159" s="23" t="s">
        <v>449</v>
      </c>
      <c r="Y159" s="23" t="s">
        <v>449</v>
      </c>
      <c r="Z159" s="23" t="s">
        <v>449</v>
      </c>
      <c r="AA159" s="23" t="s">
        <v>449</v>
      </c>
      <c r="AB159" s="23" t="s">
        <v>449</v>
      </c>
      <c r="AC159" s="23">
        <v>0.23874000000000004</v>
      </c>
      <c r="AD159" s="23">
        <v>0.88425999999999993</v>
      </c>
      <c r="AE159" s="63"/>
      <c r="AF159" s="23">
        <v>74470</v>
      </c>
      <c r="AG159" s="23" t="s">
        <v>419</v>
      </c>
      <c r="AH159" s="23" t="s">
        <v>419</v>
      </c>
      <c r="AI159" s="23" t="s">
        <v>419</v>
      </c>
      <c r="AJ159" s="23" t="s">
        <v>419</v>
      </c>
      <c r="AK159" s="23" t="s">
        <v>419</v>
      </c>
      <c r="AL159" s="57" t="s">
        <v>444</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6.9270940718510005E-2</v>
      </c>
      <c r="F163" s="25">
        <v>0.20781282215552999</v>
      </c>
      <c r="G163" s="25">
        <v>1.3854188143701998E-2</v>
      </c>
      <c r="H163" s="25">
        <v>1.3854188143701998E-2</v>
      </c>
      <c r="I163" s="25">
        <v>6.3070902764636519E-2</v>
      </c>
      <c r="J163" s="25">
        <v>7.7086658934555755E-2</v>
      </c>
      <c r="K163" s="25">
        <v>0.11913392744431343</v>
      </c>
      <c r="L163" s="25">
        <v>5.6763812488172874E-3</v>
      </c>
      <c r="M163" s="25">
        <v>2.0954459567349275</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692.70940718509996</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2021-02-02T21:13:40Z</dcterms:modified>
</cp:coreProperties>
</file>