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19200" windowHeight="1159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<sst xmlns="http://schemas.openxmlformats.org/spreadsheetml/2006/main" count="3598" uniqueCount="451">
  <si>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</si>
  <si>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</si>
  <si>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</si>
  <si>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</si>
  <si>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</si>
  <si>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</si>
  <si>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</si>
  <si>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</si>
  <si>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</si>
  <si>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</si>
  <si>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</si>
  <si>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</si>
  <si>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</si>
  <si>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</si>
  <si>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</si>
  <si>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</si>
  <si>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</si>
  <si>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</si>
  <si>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</si>
  <si>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</si>
  <si>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</si>
  <si>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</si>
  <si>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</si>
  <si>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</si>
  <si>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</si>
  <si>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</si>
  <si>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</si>
  <si>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</si>
  <si>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</si>
  <si>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</si>
  <si>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</si>
  <si>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</si>
  <si>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</si>
  <si>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</si>
  <si>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</si>
  <si>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</si>
  <si>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</si>
  <si>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</si>
  <si>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</si>
  <si>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</si>
  <si>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</si>
  <si>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</si>
  <si>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</si>
  <si>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</si>
  <si>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</si>
  <si>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</si>
  <si>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</si>
  <si>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</si>
  <si>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</si>
  <si>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</si>
  <si>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</si>
  <si>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</si>
  <si>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</si>
  <si>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</si>
  <si>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</si>
  <si>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</si>
  <si>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</si>
  <si>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</si>
  <si>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</si>
  <si>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</si>
  <si>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</si>
  <si>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</si>
  <si>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</si>
  <si>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</si>
  <si>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</si>
  <si>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</si>
  <si>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</si>
  <si>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</si>
  <si>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</si>
  <si>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</si>
  <si>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</si>
  <si>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</si>
  <si>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</si>
  <si>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</si>
  <si>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</si>
  <si>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</si>
  <si>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</si>
  <si>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</si>
  <si>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</si>
  <si>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</si>
  <si>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</si>
  <si>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</si>
  <si>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</si>
  <si>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</si>
  <si>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</si>
  <si>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</si>
  <si>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</si>
  <si>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</si>
  <si>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</si>
  <si>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</si>
  <si>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</si>
  <si>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</si>
  <si>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</si>
  <si>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</si>
  <si>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</si>
  <si>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</si>
  <si>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</si>
  <si>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</si>
  <si>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</si>
  <si>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</si>
  <si>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</si>
  <si>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</si>
  <si>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</si>
  <si>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</si>
  <si>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</si>
  <si>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</si>
  <si>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</si>
  <si>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</si>
  <si>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</si>
  <si>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</si>
  <si>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</si>
  <si>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</si>
  <si>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</si>
  <si>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</si>
  <si>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</si>
  <si>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</si>
  <si>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</si>
  <si>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</si>
  <si>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</si>
  <si>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</si>
  <si>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</si>
  <si>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</si>
  <si>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</si>
  <si>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</si>
  <si>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</si>
  <si>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</si>
  <si>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</si>
  <si>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</si>
  <si>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</si>
  <si>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</si>
  <si>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</si>
  <si>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</si>
  <si>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</si>
  <si>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</si>
  <si>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</si>
  <si>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</si>
  <si>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</si>
  <si>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</si>
  <si>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</si>
  <si>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</si>
  <si>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</si>
  <si>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</si>
  <si>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</si>
  <si>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</si>
  <si>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</si>
  <si>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</si>
  <si>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</si>
  <si>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</si>
  <si>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</si>
  <si>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</si>
  <si>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</si>
  <si>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</si>
  <si>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</si>
  <si>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</si>
  <si>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</si>
  <si>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</si>
  <si>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</si>
  <si>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</si>
  <si>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</si>
  <si>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</si>
  <si>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</si>
  <si>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</si>
  <si>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</si>
  <si>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</si>
  <si>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</si>
  <si>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</si>
  <si>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</si>
  <si>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</si>
  <si>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</si>
  <si>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</si>
  <si>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</si>
  <si>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</si>
  <si>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</si>
  <si>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</si>
  <si>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</si>
  <si>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</si>
  <si>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</si>
  <si>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</si>
  <si>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</si>
  <si>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</si>
  <si>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</si>
  <si>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</si>
  <si>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</si>
  <si>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</si>
  <si>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</si>
  <si>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</si>
  <si>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</si>
  <si>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</si>
  <si>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</si>
  <si>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</si>
  <si>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</si>
  <si>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</si>
  <si>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</si>
  <si>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</si>
  <si>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</si>
  <si>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</si>
  <si>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</si>
  <si>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</si>
  <si>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</si>
  <si>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</si>
  <si>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</si>
  <si>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</si>
  <si>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</si>
  <si>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</si>
  <si>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</si>
  <si>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</si>
  <si>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</si>
  <si>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</si>
  <si>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</si>
  <si>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</si>
  <si>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</si>
  <si>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</si>
  <si>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</si>
  <si>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</si>
  <si>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</si>
  <si>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</si>
  <si>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</si>
  <si>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</si>
  <si>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</si>
  <si>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</si>
  <si>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</si>
  <si>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</si>
  <si>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</si>
  <si>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</si>
  <si>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</si>
  <si>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</si>
  <si>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</si>
  <si>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</si>
  <si>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</si>
  <si>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</si>
  <si>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</si>
  <si>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</si>
  <si>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</si>
  <si>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</si>
  <si>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</si>
  <si>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</si>
  <si>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</si>
  <si>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</si>
  <si>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</si>
  <si>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</si>
  <si>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</si>
  <si>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</si>
  <si>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</si>
  <si>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</si>
  <si>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</si>
  <si>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</si>
  <si>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</si>
  <si>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</si>
  <si>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</si>
  <si>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</si>
  <si>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</si>
  <si>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</si>
  <si>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</si>
  <si>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</si>
  <si>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</si>
  <si>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</si>
  <si>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</si>
  <si>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</si>
  <si>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</si>
  <si>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</si>
  <si>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</si>
  <si>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</si>
  <si>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</si>
  <si>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</si>
  <si>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</si>
  <si>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</si>
  <si>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</si>
  <si>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</si>
  <si>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</si>
  <si>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</si>
  <si>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</si>
  <si>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</si>
  <si>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</si>
  <si>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</si>
  <si>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</si>
  <si>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</si>
  <si>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</si>
  <si>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</si>
  <si>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</si>
  <si>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</si>
  <si>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</si>
  <si>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</si>
  <si>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</si>
  <si>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</si>
  <si>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</si>
  <si>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</si>
  <si>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</si>
  <si>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</si>
  <si>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</si>
  <si>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</si>
  <si>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</si>
  <si>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</si>
  <si>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</si>
  <si>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</si>
  <si>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</si>
  <si>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</si>
  <si>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</si>
  <si>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</si>
  <si>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</si>
  <si>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</si>
  <si>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</si>
  <si>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</si>
  <si>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</si>
  <si>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</si>
  <si>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</si>
  <si>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</si>
  <si>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</si>
  <si>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</si>
  <si>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</si>
  <si>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</si>
  <si>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</si>
  <si>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</si>
  <si>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</si>
  <si>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</si>
  <si>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</si>
  <si>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</si>
  <si>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</si>
  <si>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</si>
  <si>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</si>
  <si>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</si>
  <si>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</si>
  <si>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</si>
  <si>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</si>
  <si>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</si>
  <si>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</si>
  <si>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</si>
  <si>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</si>
  <si>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</si>
  <si>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</si>
  <si>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</si>
  <si>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</si>
  <si>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</si>
  <si>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</si>
  <si>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</si>
  <si>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</si>
  <si>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</si>
  <si>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</si>
  <si>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</si>
  <si>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</si>
  <si>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</si>
  <si>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</si>
  <si>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</si>
  <si>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</si>
  <si>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</si>
  <si>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</si>
  <si>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</si>
  <si>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</si>
  <si>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</si>
  <si>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</si>
  <si>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</si>
  <si>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</si>
  <si>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</si>
  <si>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</si>
  <si>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</si>
  <si>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</si>
  <si>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</si>
  <si>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</si>
  <si>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</si>
  <si>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</si>
  <si>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</si>
  <si>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</si>
  <si>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</si>
  <si>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</si>
  <si>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</si>
  <si>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</si>
  <si>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</si>
  <si>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</si>
  <si>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</si>
  <si>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</si>
  <si>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</si>
  <si>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</si>
  <si>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</si>
  <si>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</si>
  <si>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</si>
  <si>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</si>
  <si>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</si>
  <si>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</si>
  <si>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</si>
  <si>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</si>
  <si>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</si>
  <si>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</si>
  <si>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</si>
  <si>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</si>
  <si>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</si>
  <si>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</si>
  <si>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</si>
  <si>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</si>
  <si>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</si>
  <si>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</si>
  <si>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</si>
  <si>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</si>
  <si>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</si>
  <si>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</si>
  <si>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</si>
  <si>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</si>
  <si>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</si>
  <si>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</si>
  <si>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</si>
  <si>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</si>
  <si>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</si>
  <si>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</si>
  <si>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</si>
  <si>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</si>
  <si>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</si>
  <si>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</si>
  <si>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</si>
  <si>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</si>
  <si>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</si>
  <si>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</si>
  <si>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</si>
  <si>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</si>
  <si>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</si>
  <si>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</si>
  <si>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</si>
  <si>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</si>
  <si>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</si>
  <si>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</si>
  <si>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</si>
  <si>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</si>
  <si>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</si>
  <si>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</si>
  <si>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</si>
  <si>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</si>
  <si>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</si>
  <si>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</si>
  <si>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</si>
  <si>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</si>
  <si>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</si>
  <si>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</si>
  <si>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</si>
  <si>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</si>
  <si>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</si>
  <si>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</si>
  <si>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</si>
  <si>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</si>
  <si>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</si>
  <si>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</si>
  <si>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</si>
  <si>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</si>
  <si>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</si>
  <si>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</si>
  <si>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</si>
  <si>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</si>
  <si>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</si>
  <si>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</si>
  <si>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</si>
  <si>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</si>
  <si>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</si>
  <si>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</si>
  <si>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01.02.2021</t>
  </si>
  <si>
    <t>v1.0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</si>
</sst>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W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449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1991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44" t="str">
        <f>B4&amp;": "&amp;B5&amp;": "&amp;B6</f>
        <v>GR: 01.02.2021: 1991</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2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2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75.965972771764115</v>
      </c>
      <c r="F14" s="6">
        <v>1.4662795296625508</v>
      </c>
      <c r="G14" s="6">
        <v>305.79169518129578</v>
      </c>
      <c r="H14" s="6" t="s">
        <v>415</v>
      </c>
      <c r="I14" s="6">
        <v>11.318324129610746</v>
      </c>
      <c r="J14" s="6">
        <v>23.291284364002486</v>
      </c>
      <c r="K14" s="6">
        <v>37.784396391099968</v>
      </c>
      <c r="L14" s="6">
        <v>0.66064688177039788</v>
      </c>
      <c r="M14" s="6">
        <v>20.073958437985262</v>
      </c>
      <c r="N14" s="6">
        <v>45.121558968992034</v>
      </c>
      <c r="O14" s="6">
        <v>5.4615087010076184</v>
      </c>
      <c r="P14" s="6">
        <v>1.635375937837672</v>
      </c>
      <c r="Q14" s="6">
        <v>1.8805746327480513</v>
      </c>
      <c r="R14" s="6">
        <v>1.7763690510271468</v>
      </c>
      <c r="S14" s="6">
        <v>0.79679931033573148</v>
      </c>
      <c r="T14" s="6">
        <v>25.62206855195954</v>
      </c>
      <c r="U14" s="6">
        <v>12.630833612428862</v>
      </c>
      <c r="V14" s="6">
        <v>7.5876356522845576</v>
      </c>
      <c r="W14" s="6">
        <v>3.8459705374606616</v>
      </c>
      <c r="X14" s="6">
        <v>6.597297031793699E-3</v>
      </c>
      <c r="Y14" s="6">
        <v>0.1225399240982899</v>
      </c>
      <c r="Z14" s="6">
        <v>8.9196695405837301E-2</v>
      </c>
      <c r="AA14" s="6">
        <v>1.0922546762899445E-2</v>
      </c>
      <c r="AB14" s="6">
        <v>0.22925646329882035</v>
      </c>
      <c r="AC14" s="6">
        <v>20.037679466199474</v>
      </c>
      <c r="AD14" s="6">
        <v>9.8702966983502411E-3</v>
      </c>
      <c r="AE14" s="60"/>
      <c r="AF14" s="26">
        <v>76295.740550000002</v>
      </c>
      <c r="AG14" s="26">
        <v>275344.35399999999</v>
      </c>
      <c r="AH14" s="26" t="s">
        <v>416</v>
      </c>
      <c r="AI14" s="26" t="s">
        <v>416</v>
      </c>
      <c r="AJ14" s="26" t="s">
        <v>417</v>
      </c>
      <c r="AK14" s="26"/>
      <c r="AL14" s="49" t="s">
        <v>49</v>
      </c>
    </row>
    <row r="15" spans="1:38" s="1" customFormat="1" ht="26.25" customHeight="1" thickBot="1" x14ac:dyDescent="0.45">
      <c r="A15" s="70" t="s">
        <v>53</v>
      </c>
      <c r="B15" s="70" t="s">
        <v>54</v>
      </c>
      <c r="C15" s="71" t="s">
        <v>55</v>
      </c>
      <c r="D15" s="72"/>
      <c r="E15" s="6">
        <v>3.1199686608428872</v>
      </c>
      <c r="F15" s="6">
        <v>5.8814697618576517</v>
      </c>
      <c r="G15" s="6">
        <v>19.520582239834699</v>
      </c>
      <c r="H15" s="6" t="s">
        <v>415</v>
      </c>
      <c r="I15" s="6">
        <v>0.30885245140929851</v>
      </c>
      <c r="J15" s="6">
        <v>0.39836631548658652</v>
      </c>
      <c r="K15" s="6">
        <v>0.55311909745071108</v>
      </c>
      <c r="L15" s="6">
        <v>1.9348334141254749E-2</v>
      </c>
      <c r="M15" s="6">
        <v>0.44699506201343636</v>
      </c>
      <c r="N15" s="6">
        <v>0.10140926471474666</v>
      </c>
      <c r="O15" s="6">
        <v>0.10912884136815265</v>
      </c>
      <c r="P15" s="6">
        <v>0.11536200509066222</v>
      </c>
      <c r="Q15" s="6">
        <v>6.6546778739955709E-2</v>
      </c>
      <c r="R15" s="6">
        <v>8.8034322902118517E-2</v>
      </c>
      <c r="S15" s="6">
        <v>0.1205308680236742</v>
      </c>
      <c r="T15" s="6">
        <v>3.9326625760982239</v>
      </c>
      <c r="U15" s="6">
        <v>3.8811423119999994E-2</v>
      </c>
      <c r="V15" s="6">
        <v>1.7910784504212187</v>
      </c>
      <c r="W15" s="6">
        <v>3.7919755395280433E-2</v>
      </c>
      <c r="X15" s="6">
        <v>1.2050831874045924E-5</v>
      </c>
      <c r="Y15" s="6">
        <v>8.8790609541717551E-5</v>
      </c>
      <c r="Z15" s="6">
        <v>7.9621889924543605E-5</v>
      </c>
      <c r="AA15" s="6">
        <v>1.1632821314717503E-4</v>
      </c>
      <c r="AB15" s="6">
        <v>2.9679154448748209E-4</v>
      </c>
      <c r="AC15" s="6" t="s">
        <v>415</v>
      </c>
      <c r="AD15" s="6" t="s">
        <v>415</v>
      </c>
      <c r="AE15" s="60"/>
      <c r="AF15" s="26">
        <v>34215.360000000001</v>
      </c>
      <c r="AG15" s="26" t="s">
        <v>417</v>
      </c>
      <c r="AH15" s="26" t="s">
        <v>417</v>
      </c>
      <c r="AI15" s="26" t="s">
        <v>417</v>
      </c>
      <c r="AJ15" s="26" t="s">
        <v>417</v>
      </c>
      <c r="AK15" s="26"/>
      <c r="AL15" s="49" t="s">
        <v>49</v>
      </c>
    </row>
    <row r="16" spans="1:38" s="1" customFormat="1" ht="26.25" customHeight="1" thickBot="1" x14ac:dyDescent="0.45">
      <c r="A16" s="70" t="s">
        <v>53</v>
      </c>
      <c r="B16" s="70" t="s">
        <v>56</v>
      </c>
      <c r="C16" s="71" t="s">
        <v>57</v>
      </c>
      <c r="D16" s="72"/>
      <c r="E16" s="6">
        <v>0.16436519999999999</v>
      </c>
      <c r="F16" s="6">
        <v>4.80168E-3</v>
      </c>
      <c r="G16" s="6">
        <v>5.1895080000000007E-4</v>
      </c>
      <c r="H16" s="6" t="s">
        <v>415</v>
      </c>
      <c r="I16" s="6">
        <v>1.643652E-3</v>
      </c>
      <c r="J16" s="6">
        <v>1.643652E-3</v>
      </c>
      <c r="K16" s="6">
        <v>1.643652E-3</v>
      </c>
      <c r="L16" s="6">
        <v>4.1091300000000004E-5</v>
      </c>
      <c r="M16" s="6">
        <v>7.2025199999999998E-2</v>
      </c>
      <c r="N16" s="6">
        <v>2.7702000000000002E-6</v>
      </c>
      <c r="O16" s="6">
        <v>4.6169999999999996E-7</v>
      </c>
      <c r="P16" s="6">
        <v>1.8468E-4</v>
      </c>
      <c r="Q16" s="6">
        <v>2.2161599999999997E-4</v>
      </c>
      <c r="R16" s="6">
        <v>1.403568E-6</v>
      </c>
      <c r="S16" s="6">
        <v>1.4035680000000001E-7</v>
      </c>
      <c r="T16" s="6">
        <v>9.41868E-7</v>
      </c>
      <c r="U16" s="6">
        <v>2.0684160000000002E-5</v>
      </c>
      <c r="V16" s="6">
        <v>2.7702000000000002E-6</v>
      </c>
      <c r="W16" s="6">
        <v>9.234E-4</v>
      </c>
      <c r="X16" s="6">
        <v>1.034208E-6</v>
      </c>
      <c r="Y16" s="6">
        <v>1.551312E-6</v>
      </c>
      <c r="Z16" s="6">
        <v>1.551312E-6</v>
      </c>
      <c r="AA16" s="6">
        <v>1.551312E-6</v>
      </c>
      <c r="AB16" s="6">
        <v>5.6881440000000002E-6</v>
      </c>
      <c r="AC16" s="6" t="s">
        <v>415</v>
      </c>
      <c r="AD16" s="6" t="s">
        <v>415</v>
      </c>
      <c r="AE16" s="60"/>
      <c r="AF16" s="26" t="s">
        <v>417</v>
      </c>
      <c r="AG16" s="26" t="s">
        <v>417</v>
      </c>
      <c r="AH16" s="26">
        <v>1846.8</v>
      </c>
      <c r="AI16" s="26" t="s">
        <v>417</v>
      </c>
      <c r="AJ16" s="26" t="s">
        <v>417</v>
      </c>
      <c r="AK16" s="26"/>
      <c r="AL16" s="49" t="s">
        <v>49</v>
      </c>
    </row>
    <row r="17" spans="1:38" s="2" customFormat="1" ht="26.25" customHeight="1" thickBot="1" x14ac:dyDescent="0.45">
      <c r="A17" s="70" t="s">
        <v>53</v>
      </c>
      <c r="B17" s="70" t="s">
        <v>58</v>
      </c>
      <c r="C17" s="71" t="s">
        <v>59</v>
      </c>
      <c r="D17" s="72"/>
      <c r="E17" s="6">
        <v>2.9368880383500002</v>
      </c>
      <c r="F17" s="6">
        <v>0.14312319875000001</v>
      </c>
      <c r="G17" s="6">
        <v>7.2010249352933799</v>
      </c>
      <c r="H17" s="6" t="s">
        <v>415</v>
      </c>
      <c r="I17" s="6">
        <v>0.11449855900000001</v>
      </c>
      <c r="J17" s="6">
        <v>0.11449855900000001</v>
      </c>
      <c r="K17" s="6">
        <v>0.11449855900000001</v>
      </c>
      <c r="L17" s="6">
        <v>6.4119193040000008E-2</v>
      </c>
      <c r="M17" s="6">
        <v>0.37784524470000003</v>
      </c>
      <c r="N17" s="6">
        <v>4.5799423600000007E-4</v>
      </c>
      <c r="O17" s="6">
        <v>3.4349567699999998E-5</v>
      </c>
      <c r="P17" s="6">
        <v>6.8699135399999996E-4</v>
      </c>
      <c r="Q17" s="6">
        <v>1.7174783849999999E-4</v>
      </c>
      <c r="R17" s="6">
        <v>1.1449855900000001E-3</v>
      </c>
      <c r="S17" s="6">
        <v>1.2594841490000002E-3</v>
      </c>
      <c r="T17" s="6">
        <v>4.57994236E-5</v>
      </c>
      <c r="U17" s="6">
        <v>6.2974207450000011E-4</v>
      </c>
      <c r="V17" s="6">
        <v>0.16602291055000001</v>
      </c>
      <c r="W17" s="6">
        <v>8.0148991299999993E-3</v>
      </c>
      <c r="X17" s="6">
        <v>1.0877363105000001E-2</v>
      </c>
      <c r="Y17" s="6">
        <v>8.587391925E-2</v>
      </c>
      <c r="Z17" s="6">
        <v>9.7323775149999996E-3</v>
      </c>
      <c r="AA17" s="6">
        <v>8.587391925E-3</v>
      </c>
      <c r="AB17" s="6">
        <v>0.11507105179499999</v>
      </c>
      <c r="AC17" s="6" t="s">
        <v>415</v>
      </c>
      <c r="AD17" s="6" t="s">
        <v>415</v>
      </c>
      <c r="AE17" s="60"/>
      <c r="AF17" s="26">
        <v>5724.9279500000002</v>
      </c>
      <c r="AG17" s="26" t="s">
        <v>417</v>
      </c>
      <c r="AH17" s="26" t="s">
        <v>417</v>
      </c>
      <c r="AI17" s="26" t="s">
        <v>417</v>
      </c>
      <c r="AJ17" s="26" t="s">
        <v>417</v>
      </c>
      <c r="AK17" s="26"/>
      <c r="AL17" s="49" t="s">
        <v>49</v>
      </c>
    </row>
    <row r="18" spans="1:38" s="2" customFormat="1" ht="26.25" customHeight="1" thickBot="1" x14ac:dyDescent="0.45">
      <c r="A18" s="70" t="s">
        <v>53</v>
      </c>
      <c r="B18" s="70" t="s">
        <v>60</v>
      </c>
      <c r="C18" s="71" t="s">
        <v>61</v>
      </c>
      <c r="D18" s="72"/>
      <c r="E18" s="6">
        <v>4.6692749658870483</v>
      </c>
      <c r="F18" s="6">
        <v>0.22754751295745851</v>
      </c>
      <c r="G18" s="6">
        <v>11.73151681227022</v>
      </c>
      <c r="H18" s="6" t="s">
        <v>415</v>
      </c>
      <c r="I18" s="6">
        <v>0.18203801036596678</v>
      </c>
      <c r="J18" s="6">
        <v>0.18203801036596678</v>
      </c>
      <c r="K18" s="6">
        <v>0.18203801036596678</v>
      </c>
      <c r="L18" s="6">
        <v>0.10194128580494143</v>
      </c>
      <c r="M18" s="6">
        <v>0.60072543420769042</v>
      </c>
      <c r="N18" s="6">
        <v>7.281520414638672E-4</v>
      </c>
      <c r="O18" s="6">
        <v>5.4611403109790044E-5</v>
      </c>
      <c r="P18" s="6">
        <v>1.092228062195801E-3</v>
      </c>
      <c r="Q18" s="6">
        <v>2.7305701554895025E-4</v>
      </c>
      <c r="R18" s="6" t="s">
        <v>418</v>
      </c>
      <c r="S18" s="6">
        <v>2.0024181140256346E-3</v>
      </c>
      <c r="T18" s="6" t="s">
        <v>418</v>
      </c>
      <c r="U18" s="6">
        <v>1.0012090570128173E-3</v>
      </c>
      <c r="V18" s="6">
        <v>0.26395511503065189</v>
      </c>
      <c r="W18" s="6">
        <v>1.2742660725617676E-2</v>
      </c>
      <c r="X18" s="6">
        <v>1.7293610984766845E-2</v>
      </c>
      <c r="Y18" s="6">
        <v>0.13652850777447509</v>
      </c>
      <c r="Z18" s="6">
        <v>1.5473230881107178E-2</v>
      </c>
      <c r="AA18" s="6">
        <v>1.365285077744751E-2</v>
      </c>
      <c r="AB18" s="6">
        <v>0.18294820041779661</v>
      </c>
      <c r="AC18" s="6" t="s">
        <v>415</v>
      </c>
      <c r="AD18" s="6" t="s">
        <v>415</v>
      </c>
      <c r="AE18" s="60"/>
      <c r="AF18" s="26">
        <v>9101.9005182983401</v>
      </c>
      <c r="AG18" s="26" t="s">
        <v>418</v>
      </c>
      <c r="AH18" s="26" t="s">
        <v>417</v>
      </c>
      <c r="AI18" s="26" t="s">
        <v>417</v>
      </c>
      <c r="AJ18" s="26" t="s">
        <v>417</v>
      </c>
      <c r="AK18" s="26"/>
      <c r="AL18" s="49" t="s">
        <v>49</v>
      </c>
    </row>
    <row r="19" spans="1:38" s="2" customFormat="1" ht="26.25" customHeight="1" thickBot="1" x14ac:dyDescent="0.45">
      <c r="A19" s="70" t="s">
        <v>53</v>
      </c>
      <c r="B19" s="70" t="s">
        <v>62</v>
      </c>
      <c r="C19" s="71" t="s">
        <v>63</v>
      </c>
      <c r="D19" s="72"/>
      <c r="E19" s="6">
        <v>4.0244165443007995</v>
      </c>
      <c r="F19" s="6">
        <v>0.25922908723648003</v>
      </c>
      <c r="G19" s="6">
        <v>6.3480753197629145</v>
      </c>
      <c r="H19" s="6" t="s">
        <v>415</v>
      </c>
      <c r="I19" s="6">
        <v>0.23608534360280004</v>
      </c>
      <c r="J19" s="6">
        <v>0.24312690480920002</v>
      </c>
      <c r="K19" s="6">
        <v>0.24860367463640001</v>
      </c>
      <c r="L19" s="6">
        <v>9.0296415371555208E-2</v>
      </c>
      <c r="M19" s="6">
        <v>1.2286465063176002</v>
      </c>
      <c r="N19" s="6">
        <v>0.10544749750640001</v>
      </c>
      <c r="O19" s="6">
        <v>1.4537987512800001E-3</v>
      </c>
      <c r="P19" s="6">
        <v>7.0967635478400007E-3</v>
      </c>
      <c r="Q19" s="6">
        <v>3.3581326583999997E-3</v>
      </c>
      <c r="R19" s="6">
        <v>1.2078359909599998E-2</v>
      </c>
      <c r="S19" s="6">
        <v>1.5359407588E-2</v>
      </c>
      <c r="T19" s="6">
        <v>1.0231930704799998E-2</v>
      </c>
      <c r="U19" s="6">
        <v>2.2427171412799998E-3</v>
      </c>
      <c r="V19" s="6">
        <v>0.37628824892000001</v>
      </c>
      <c r="W19" s="6">
        <v>0.16944347098879997</v>
      </c>
      <c r="X19" s="6">
        <v>4.9999739300799997E-2</v>
      </c>
      <c r="Y19" s="6">
        <v>0.15977309004744</v>
      </c>
      <c r="Z19" s="6">
        <v>3.1427651713520001E-2</v>
      </c>
      <c r="AA19" s="6">
        <v>2.5843327893599999E-2</v>
      </c>
      <c r="AB19" s="6">
        <v>0.26704380895535995</v>
      </c>
      <c r="AC19" s="6">
        <v>4.8508532755199996E-4</v>
      </c>
      <c r="AD19" s="6">
        <v>0.13300726723200001</v>
      </c>
      <c r="AE19" s="60"/>
      <c r="AF19" s="26">
        <v>7579.33</v>
      </c>
      <c r="AG19" s="26">
        <v>782.39568959999997</v>
      </c>
      <c r="AH19" s="26">
        <v>11.7</v>
      </c>
      <c r="AI19" s="26" t="s">
        <v>417</v>
      </c>
      <c r="AJ19" s="26" t="s">
        <v>417</v>
      </c>
      <c r="AK19" s="26"/>
      <c r="AL19" s="49" t="s">
        <v>49</v>
      </c>
    </row>
    <row r="20" spans="1:38" s="2" customFormat="1" ht="26.25" customHeight="1" thickBot="1" x14ac:dyDescent="0.45">
      <c r="A20" s="70" t="s">
        <v>53</v>
      </c>
      <c r="B20" s="70" t="s">
        <v>64</v>
      </c>
      <c r="C20" s="71" t="s">
        <v>65</v>
      </c>
      <c r="D20" s="72"/>
      <c r="E20" s="6">
        <v>1.9276050599999999</v>
      </c>
      <c r="F20" s="6">
        <v>0.10001378</v>
      </c>
      <c r="G20" s="6">
        <v>4.2734241676536548</v>
      </c>
      <c r="H20" s="6" t="s">
        <v>415</v>
      </c>
      <c r="I20" s="6">
        <v>8.2805199999999995E-2</v>
      </c>
      <c r="J20" s="6">
        <v>8.3485599999999993E-2</v>
      </c>
      <c r="K20" s="6">
        <v>8.4014800000000001E-2</v>
      </c>
      <c r="L20" s="6">
        <v>4.2321171200000007E-2</v>
      </c>
      <c r="M20" s="6">
        <v>0.31669691999999999</v>
      </c>
      <c r="N20" s="6">
        <v>1.04289616E-2</v>
      </c>
      <c r="O20" s="6">
        <v>1.5847211999999998E-4</v>
      </c>
      <c r="P20" s="6">
        <v>1.0450824E-3</v>
      </c>
      <c r="Q20" s="6">
        <v>4.143606E-4</v>
      </c>
      <c r="R20" s="6">
        <v>1.767004E-3</v>
      </c>
      <c r="S20" s="6">
        <v>2.1440444E-3</v>
      </c>
      <c r="T20" s="6">
        <v>1.0126561599999998E-3</v>
      </c>
      <c r="U20" s="6">
        <v>5.4660219999999994E-4</v>
      </c>
      <c r="V20" s="6">
        <v>0.12334858</v>
      </c>
      <c r="W20" s="6">
        <v>2.0571628000000002E-2</v>
      </c>
      <c r="X20" s="6">
        <v>1.0530637999999998E-2</v>
      </c>
      <c r="Y20" s="6">
        <v>6.0433139999999996E-2</v>
      </c>
      <c r="Z20" s="6">
        <v>8.1361539999999996E-3</v>
      </c>
      <c r="AA20" s="6">
        <v>6.9966300000000002E-3</v>
      </c>
      <c r="AB20" s="6">
        <v>8.6096561999999988E-2</v>
      </c>
      <c r="AC20" s="6">
        <v>4.6871999999999994E-5</v>
      </c>
      <c r="AD20" s="6">
        <v>1.2852000000000001E-2</v>
      </c>
      <c r="AE20" s="60"/>
      <c r="AF20" s="26">
        <v>3732.02</v>
      </c>
      <c r="AG20" s="26">
        <v>75.599999999999994</v>
      </c>
      <c r="AH20" s="26" t="s">
        <v>417</v>
      </c>
      <c r="AI20" s="26" t="s">
        <v>417</v>
      </c>
      <c r="AJ20" s="26" t="s">
        <v>417</v>
      </c>
      <c r="AK20" s="26"/>
      <c r="AL20" s="49" t="s">
        <v>49</v>
      </c>
    </row>
    <row r="21" spans="1:38" s="2" customFormat="1" ht="26.25" customHeight="1" thickBot="1" x14ac:dyDescent="0.45">
      <c r="A21" s="70" t="s">
        <v>53</v>
      </c>
      <c r="B21" s="70" t="s">
        <v>66</v>
      </c>
      <c r="C21" s="71" t="s">
        <v>67</v>
      </c>
      <c r="D21" s="72"/>
      <c r="E21" s="6">
        <v>6.015314609999999</v>
      </c>
      <c r="F21" s="6">
        <v>0.33168262599999998</v>
      </c>
      <c r="G21" s="6">
        <v>12.324289143721488</v>
      </c>
      <c r="H21" s="6" t="s">
        <v>415</v>
      </c>
      <c r="I21" s="6">
        <v>0.28306915999999999</v>
      </c>
      <c r="J21" s="6">
        <v>0.28738483999999997</v>
      </c>
      <c r="K21" s="6">
        <v>0.29074148</v>
      </c>
      <c r="L21" s="6">
        <v>0.13283180223999999</v>
      </c>
      <c r="M21" s="6">
        <v>1.2096604200000001</v>
      </c>
      <c r="N21" s="6">
        <v>6.5180803999999995E-2</v>
      </c>
      <c r="O21" s="6">
        <v>9.3252029999999994E-4</v>
      </c>
      <c r="P21" s="6">
        <v>5.1758940000000003E-3</v>
      </c>
      <c r="Q21" s="6">
        <v>2.2650014999999997E-3</v>
      </c>
      <c r="R21" s="6">
        <v>8.7863300000000002E-3</v>
      </c>
      <c r="S21" s="6">
        <v>1.0935691000000001E-2</v>
      </c>
      <c r="T21" s="6">
        <v>6.3262723999999992E-3</v>
      </c>
      <c r="U21" s="6">
        <v>2.1351815000000001E-3</v>
      </c>
      <c r="V21" s="6">
        <v>0.43126144999999994</v>
      </c>
      <c r="W21" s="6">
        <v>0.11353223000000001</v>
      </c>
      <c r="X21" s="6">
        <v>4.3789854999999996E-2</v>
      </c>
      <c r="Y21" s="6">
        <v>0.20170447799999999</v>
      </c>
      <c r="Z21" s="6">
        <v>3.1023508999999998E-2</v>
      </c>
      <c r="AA21" s="6">
        <v>2.6217194999999999E-2</v>
      </c>
      <c r="AB21" s="6">
        <v>0.30273503699999993</v>
      </c>
      <c r="AC21" s="6">
        <v>2.9730239999999997E-4</v>
      </c>
      <c r="AD21" s="6">
        <v>8.1518400000000005E-2</v>
      </c>
      <c r="AE21" s="60"/>
      <c r="AF21" s="26">
        <v>11564.05</v>
      </c>
      <c r="AG21" s="26">
        <v>479.52</v>
      </c>
      <c r="AH21" s="26" t="s">
        <v>417</v>
      </c>
      <c r="AI21" s="26" t="s">
        <v>417</v>
      </c>
      <c r="AJ21" s="26" t="s">
        <v>417</v>
      </c>
      <c r="AK21" s="26"/>
      <c r="AL21" s="49" t="s">
        <v>49</v>
      </c>
    </row>
    <row r="22" spans="1:38" s="2" customFormat="1" ht="26.25" customHeight="1" thickBot="1" x14ac:dyDescent="0.45">
      <c r="A22" s="70" t="s">
        <v>53</v>
      </c>
      <c r="B22" s="74" t="s">
        <v>68</v>
      </c>
      <c r="C22" s="71" t="s">
        <v>69</v>
      </c>
      <c r="D22" s="72"/>
      <c r="E22" s="6">
        <v>26.275737533627748</v>
      </c>
      <c r="F22" s="6">
        <v>3.4618196068220781</v>
      </c>
      <c r="G22" s="6">
        <v>37.298140028866548</v>
      </c>
      <c r="H22" s="6">
        <v>0</v>
      </c>
      <c r="I22" s="6">
        <v>5.7084040242942939E-2</v>
      </c>
      <c r="J22" s="6">
        <v>5.7084040242942939E-2</v>
      </c>
      <c r="K22" s="6">
        <v>5.7084040242942939E-2</v>
      </c>
      <c r="L22" s="6">
        <v>3.1967062536048051E-2</v>
      </c>
      <c r="M22" s="6">
        <v>35.734801906209711</v>
      </c>
      <c r="N22" s="6">
        <v>5.1164698966729727</v>
      </c>
      <c r="O22" s="6">
        <v>6.8742758114472877E-2</v>
      </c>
      <c r="P22" s="6">
        <v>0.30197167086865767</v>
      </c>
      <c r="Q22" s="6">
        <v>0.1528092547323644</v>
      </c>
      <c r="R22" s="6">
        <v>0.51601308717042937</v>
      </c>
      <c r="S22" s="6">
        <v>0.6687937998826724</v>
      </c>
      <c r="T22" s="6">
        <v>0.49637462680009714</v>
      </c>
      <c r="U22" s="6">
        <v>6.9039595123736183E-2</v>
      </c>
      <c r="V22" s="6">
        <v>7.7189532919522676</v>
      </c>
      <c r="W22" s="6">
        <v>7.7547200379210057</v>
      </c>
      <c r="X22" s="6">
        <v>1.7426542599670793</v>
      </c>
      <c r="Y22" s="6">
        <v>2.2916684623774075</v>
      </c>
      <c r="Z22" s="6">
        <v>0.90973964330224999</v>
      </c>
      <c r="AA22" s="6">
        <v>0.7106280856262206</v>
      </c>
      <c r="AB22" s="6">
        <v>5.6546904512729572</v>
      </c>
      <c r="AC22" s="6">
        <v>2.3672162444159997E-2</v>
      </c>
      <c r="AD22" s="6">
        <v>6.4907542185600002</v>
      </c>
      <c r="AE22" s="60"/>
      <c r="AF22" s="26">
        <v>2854.2020121471469</v>
      </c>
      <c r="AG22" s="26">
        <v>38180.907167999998</v>
      </c>
      <c r="AH22" s="26" t="s">
        <v>417</v>
      </c>
      <c r="AI22" s="26" t="s">
        <v>417</v>
      </c>
      <c r="AJ22" s="26" t="s">
        <v>417</v>
      </c>
      <c r="AK22" s="26"/>
      <c r="AL22" s="49" t="s">
        <v>49</v>
      </c>
    </row>
    <row r="23" spans="1:38" s="2" customFormat="1" ht="26.25" customHeight="1" thickBot="1" x14ac:dyDescent="0.45">
      <c r="A23" s="70" t="s">
        <v>70</v>
      </c>
      <c r="B23" s="74" t="s">
        <v>392</v>
      </c>
      <c r="C23" s="71" t="s">
        <v>388</v>
      </c>
      <c r="D23" s="117"/>
      <c r="E23" s="6">
        <v>1.142015</v>
      </c>
      <c r="F23" s="6">
        <v>0.11819499999999999</v>
      </c>
      <c r="G23" s="6">
        <v>0.21</v>
      </c>
      <c r="H23" s="6">
        <v>2.7999999999999998E-4</v>
      </c>
      <c r="I23" s="6">
        <v>7.3639999999999997E-2</v>
      </c>
      <c r="J23" s="6">
        <v>7.3639999999999997E-2</v>
      </c>
      <c r="K23" s="6">
        <v>7.3639999999999997E-2</v>
      </c>
      <c r="L23" s="6">
        <v>4.5710000000000001E-2</v>
      </c>
      <c r="M23" s="6">
        <v>0.37709000000000004</v>
      </c>
      <c r="N23" s="6" t="s">
        <v>415</v>
      </c>
      <c r="O23" s="6">
        <v>3.5000000000000004E-7</v>
      </c>
      <c r="P23" s="6" t="s">
        <v>415</v>
      </c>
      <c r="Q23" s="6" t="s">
        <v>419</v>
      </c>
      <c r="R23" s="6">
        <v>1.7500000000000002E-6</v>
      </c>
      <c r="S23" s="6">
        <v>5.9499999999999996E-5</v>
      </c>
      <c r="T23" s="6">
        <v>2.4499999999999994E-6</v>
      </c>
      <c r="U23" s="6">
        <v>3.5000000000000004E-7</v>
      </c>
      <c r="V23" s="6">
        <v>3.5000000000000004E-5</v>
      </c>
      <c r="W23" s="6" t="s">
        <v>419</v>
      </c>
      <c r="X23" s="6">
        <v>1.0499999999999999E-6</v>
      </c>
      <c r="Y23" s="6">
        <v>1.7500000000000002E-6</v>
      </c>
      <c r="Z23" s="6" t="s">
        <v>419</v>
      </c>
      <c r="AA23" s="6" t="s">
        <v>419</v>
      </c>
      <c r="AB23" s="6" t="s">
        <v>419</v>
      </c>
      <c r="AC23" s="6" t="s">
        <v>419</v>
      </c>
      <c r="AD23" s="6" t="s">
        <v>419</v>
      </c>
      <c r="AE23" s="60"/>
      <c r="AF23" s="26">
        <v>1498</v>
      </c>
      <c r="AG23" s="26"/>
      <c r="AH23" s="26"/>
      <c r="AI23" s="26"/>
      <c r="AJ23" s="26"/>
      <c r="AK23" s="26"/>
      <c r="AL23" s="49" t="s">
        <v>49</v>
      </c>
    </row>
    <row r="24" spans="1:38" s="2" customFormat="1" ht="26.25" customHeight="1" thickBot="1" x14ac:dyDescent="0.45">
      <c r="A24" s="75" t="s">
        <v>53</v>
      </c>
      <c r="B24" s="74" t="s">
        <v>71</v>
      </c>
      <c r="C24" s="71" t="s">
        <v>72</v>
      </c>
      <c r="D24" s="72"/>
      <c r="E24" s="6">
        <v>17.173927473531485</v>
      </c>
      <c r="F24" s="6">
        <v>3.2446109879888638</v>
      </c>
      <c r="G24" s="6">
        <v>33.032465185076703</v>
      </c>
      <c r="H24" s="6">
        <v>0.301402</v>
      </c>
      <c r="I24" s="6">
        <v>1.781088790391091</v>
      </c>
      <c r="J24" s="6">
        <v>1.8055267903910912</v>
      </c>
      <c r="K24" s="6">
        <v>1.8625487903910911</v>
      </c>
      <c r="L24" s="6">
        <v>0.67808652261901114</v>
      </c>
      <c r="M24" s="6">
        <v>6.7573610082906015</v>
      </c>
      <c r="N24" s="6">
        <v>0.22250459516156437</v>
      </c>
      <c r="O24" s="6">
        <v>0.10609019463711732</v>
      </c>
      <c r="P24" s="6">
        <v>8.4056527423465484E-3</v>
      </c>
      <c r="Q24" s="6">
        <v>2.5087131855866369E-3</v>
      </c>
      <c r="R24" s="6">
        <v>0.1937644879039109</v>
      </c>
      <c r="S24" s="6">
        <v>5.5923136694301996E-2</v>
      </c>
      <c r="T24" s="6">
        <v>1.6548259516156436E-2</v>
      </c>
      <c r="U24" s="6">
        <v>7.5965683471510021E-3</v>
      </c>
      <c r="V24" s="6">
        <v>5.0996927460670829</v>
      </c>
      <c r="W24" s="6">
        <v>0.85944541532737639</v>
      </c>
      <c r="X24" s="6">
        <v>0.14232163508715365</v>
      </c>
      <c r="Y24" s="6">
        <v>0.61082259279331841</v>
      </c>
      <c r="Z24" s="6">
        <v>9.5185147183242738E-2</v>
      </c>
      <c r="AA24" s="6">
        <v>8.0632659279331831E-2</v>
      </c>
      <c r="AB24" s="6">
        <v>0.92896203434304669</v>
      </c>
      <c r="AC24" s="6">
        <v>4.0730000000000002E-2</v>
      </c>
      <c r="AD24" s="6">
        <v>4.8875999999999998E-4</v>
      </c>
      <c r="AE24" s="60"/>
      <c r="AF24" s="26">
        <v>32032.439519554555</v>
      </c>
      <c r="AG24" s="26" t="s">
        <v>417</v>
      </c>
      <c r="AH24" s="26" t="s">
        <v>417</v>
      </c>
      <c r="AI24" s="26">
        <v>8146</v>
      </c>
      <c r="AJ24" s="26" t="s">
        <v>417</v>
      </c>
      <c r="AK24" s="26"/>
      <c r="AL24" s="49" t="s">
        <v>49</v>
      </c>
    </row>
    <row r="25" spans="1:38" s="2" customFormat="1" ht="26.25" customHeight="1" thickBot="1" x14ac:dyDescent="0.45">
      <c r="A25" s="70" t="s">
        <v>73</v>
      </c>
      <c r="B25" s="74" t="s">
        <v>74</v>
      </c>
      <c r="C25" s="76" t="s">
        <v>75</v>
      </c>
      <c r="D25" s="72"/>
      <c r="E25" s="6">
        <v>0.90320601718631399</v>
      </c>
      <c r="F25" s="6">
        <v>5.6452109407019143E-3</v>
      </c>
      <c r="G25" s="6">
        <v>5.4236464394480016E-2</v>
      </c>
      <c r="H25" s="6" t="s">
        <v>415</v>
      </c>
      <c r="I25" s="6">
        <v>7.6848568272688302E-3</v>
      </c>
      <c r="J25" s="6">
        <v>7.6848568272688302E-3</v>
      </c>
      <c r="K25" s="6" t="s">
        <v>415</v>
      </c>
      <c r="L25" s="6">
        <v>3.6887312770890373E-3</v>
      </c>
      <c r="M25" s="6">
        <v>0.52352599809807576</v>
      </c>
      <c r="N25" s="6" t="s">
        <v>415</v>
      </c>
      <c r="O25" s="6" t="s">
        <v>415</v>
      </c>
      <c r="P25" s="6" t="s">
        <v>415</v>
      </c>
      <c r="Q25" s="6" t="s">
        <v>415</v>
      </c>
      <c r="R25" s="6" t="s">
        <v>415</v>
      </c>
      <c r="S25" s="6" t="s">
        <v>415</v>
      </c>
      <c r="T25" s="6" t="s">
        <v>415</v>
      </c>
      <c r="U25" s="6" t="s">
        <v>415</v>
      </c>
      <c r="V25" s="6" t="s">
        <v>415</v>
      </c>
      <c r="W25" s="6" t="s">
        <v>419</v>
      </c>
      <c r="X25" s="6" t="s">
        <v>415</v>
      </c>
      <c r="Y25" s="6" t="s">
        <v>415</v>
      </c>
      <c r="Z25" s="6" t="s">
        <v>415</v>
      </c>
      <c r="AA25" s="6" t="s">
        <v>415</v>
      </c>
      <c r="AB25" s="6" t="s">
        <v>415</v>
      </c>
      <c r="AC25" s="6" t="s">
        <v>419</v>
      </c>
      <c r="AD25" s="6" t="s">
        <v>419</v>
      </c>
      <c r="AE25" s="60"/>
      <c r="AF25" s="26">
        <v>4438.4016599999995</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0.3596796110186295</v>
      </c>
      <c r="F26" s="6">
        <v>2.5622914060191202E-3</v>
      </c>
      <c r="G26" s="6">
        <v>2.0692081233206705E-2</v>
      </c>
      <c r="H26" s="6" t="s">
        <v>415</v>
      </c>
      <c r="I26" s="6">
        <v>1.8449903454571203E-3</v>
      </c>
      <c r="J26" s="6">
        <v>1.8449903454571203E-3</v>
      </c>
      <c r="K26" s="6" t="s">
        <v>415</v>
      </c>
      <c r="L26" s="6">
        <v>8.8559536581941717E-4</v>
      </c>
      <c r="M26" s="6">
        <v>0.2933605257879261</v>
      </c>
      <c r="N26" s="6" t="s">
        <v>415</v>
      </c>
      <c r="O26" s="6" t="s">
        <v>415</v>
      </c>
      <c r="P26" s="6" t="s">
        <v>415</v>
      </c>
      <c r="Q26" s="6" t="s">
        <v>415</v>
      </c>
      <c r="R26" s="6" t="s">
        <v>415</v>
      </c>
      <c r="S26" s="6" t="s">
        <v>415</v>
      </c>
      <c r="T26" s="6" t="s">
        <v>415</v>
      </c>
      <c r="U26" s="6" t="s">
        <v>415</v>
      </c>
      <c r="V26" s="6" t="s">
        <v>415</v>
      </c>
      <c r="W26" s="6" t="s">
        <v>419</v>
      </c>
      <c r="X26" s="6" t="s">
        <v>415</v>
      </c>
      <c r="Y26" s="6" t="s">
        <v>415</v>
      </c>
      <c r="Z26" s="6" t="s">
        <v>415</v>
      </c>
      <c r="AA26" s="6" t="s">
        <v>415</v>
      </c>
      <c r="AB26" s="6" t="s">
        <v>415</v>
      </c>
      <c r="AC26" s="6" t="s">
        <v>419</v>
      </c>
      <c r="AD26" s="6" t="s">
        <v>419</v>
      </c>
      <c r="AE26" s="60"/>
      <c r="AF26" s="26">
        <v>2178.6284875000001</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53.938197484632092</v>
      </c>
      <c r="F27" s="6">
        <v>83.458670953052717</v>
      </c>
      <c r="G27" s="6">
        <v>4.6853468098939182</v>
      </c>
      <c r="H27" s="6">
        <v>0.14947506322201057</v>
      </c>
      <c r="I27" s="6">
        <v>0.97293807903868001</v>
      </c>
      <c r="J27" s="6">
        <v>0.97293807903868001</v>
      </c>
      <c r="K27" s="6">
        <v>0.97293807903868001</v>
      </c>
      <c r="L27" s="6">
        <v>2.9021427891071112E-2</v>
      </c>
      <c r="M27" s="6">
        <v>553.84582058686578</v>
      </c>
      <c r="N27" s="6">
        <v>296.42985014004415</v>
      </c>
      <c r="O27" s="6">
        <v>2.0401949666620782E-2</v>
      </c>
      <c r="P27" s="6" t="s">
        <v>415</v>
      </c>
      <c r="Q27" s="6" t="s">
        <v>415</v>
      </c>
      <c r="R27" s="6">
        <v>0.35065223531639605</v>
      </c>
      <c r="S27" s="6">
        <v>8.7085747600101175</v>
      </c>
      <c r="T27" s="6">
        <v>0.16153903787387969</v>
      </c>
      <c r="U27" s="6">
        <v>2.2758443222795278E-2</v>
      </c>
      <c r="V27" s="6">
        <v>3.9638488135818957</v>
      </c>
      <c r="W27" s="6">
        <v>0.50019443893263194</v>
      </c>
      <c r="X27" s="6">
        <v>3.0571987995406901E-7</v>
      </c>
      <c r="Y27" s="6">
        <v>1.5681181295205081E-2</v>
      </c>
      <c r="Z27" s="6">
        <v>1.0689005772892668E-2</v>
      </c>
      <c r="AA27" s="6">
        <v>1.6060003141116587E-2</v>
      </c>
      <c r="AB27" s="6">
        <v>4.2430495929094286E-2</v>
      </c>
      <c r="AC27" s="6" t="s">
        <v>415</v>
      </c>
      <c r="AD27" s="6" t="s">
        <v>415</v>
      </c>
      <c r="AE27" s="60"/>
      <c r="AF27" s="26">
        <v>79216.96150101455</v>
      </c>
      <c r="AG27" s="26" t="s">
        <v>419</v>
      </c>
      <c r="AH27" s="26" t="s">
        <v>419</v>
      </c>
      <c r="AI27" s="26" t="s">
        <v>419</v>
      </c>
      <c r="AJ27" s="26" t="s">
        <v>419</v>
      </c>
      <c r="AK27" s="26" t="s">
        <v>419</v>
      </c>
      <c r="AL27" s="49" t="s">
        <v>49</v>
      </c>
    </row>
    <row r="28" spans="1:38" s="2" customFormat="1" ht="26.25" customHeight="1" thickBot="1" x14ac:dyDescent="0.45">
      <c r="A28" s="70" t="s">
        <v>78</v>
      </c>
      <c r="B28" s="70" t="s">
        <v>81</v>
      </c>
      <c r="C28" s="71" t="s">
        <v>82</v>
      </c>
      <c r="D28" s="72"/>
      <c r="E28" s="6">
        <v>23.51562000205119</v>
      </c>
      <c r="F28" s="6">
        <v>30.49221906638514</v>
      </c>
      <c r="G28" s="6">
        <v>1.5208390381066856</v>
      </c>
      <c r="H28" s="6">
        <v>1.2750379673283201E-2</v>
      </c>
      <c r="I28" s="6">
        <v>8.7675029349607941E-2</v>
      </c>
      <c r="J28" s="6">
        <v>8.7675029349607941E-2</v>
      </c>
      <c r="K28" s="6">
        <v>8.7675029349607941E-2</v>
      </c>
      <c r="L28" s="6">
        <v>0.19949635607499003</v>
      </c>
      <c r="M28" s="6">
        <v>220.76880956529334</v>
      </c>
      <c r="N28" s="6">
        <v>116.06893482848731</v>
      </c>
      <c r="O28" s="6">
        <v>8.8338477432050762E-3</v>
      </c>
      <c r="P28" s="6" t="s">
        <v>415</v>
      </c>
      <c r="Q28" s="6" t="s">
        <v>415</v>
      </c>
      <c r="R28" s="6">
        <v>0.15189066705572349</v>
      </c>
      <c r="S28" s="6">
        <v>3.7714424255812373</v>
      </c>
      <c r="T28" s="6">
        <v>6.994668630658013E-2</v>
      </c>
      <c r="U28" s="6">
        <v>9.8689546403145437E-3</v>
      </c>
      <c r="V28" s="6">
        <v>1.7232401475290298</v>
      </c>
      <c r="W28" s="6">
        <v>0.33735492208189161</v>
      </c>
      <c r="X28" s="6">
        <v>2.0552377345612063E-7</v>
      </c>
      <c r="Y28" s="6">
        <v>1.0769666288820623E-2</v>
      </c>
      <c r="Z28" s="6">
        <v>7.8012456792279274E-3</v>
      </c>
      <c r="AA28" s="6">
        <v>9.5379404630939295E-3</v>
      </c>
      <c r="AB28" s="6">
        <v>2.8109057954915934E-2</v>
      </c>
      <c r="AC28" s="6" t="s">
        <v>415</v>
      </c>
      <c r="AD28" s="6" t="s">
        <v>415</v>
      </c>
      <c r="AE28" s="60"/>
      <c r="AF28" s="26">
        <v>31017.889518981206</v>
      </c>
      <c r="AG28" s="26" t="s">
        <v>419</v>
      </c>
      <c r="AH28" s="26" t="s">
        <v>419</v>
      </c>
      <c r="AI28" s="26" t="s">
        <v>419</v>
      </c>
      <c r="AJ28" s="26" t="s">
        <v>419</v>
      </c>
      <c r="AK28" s="26" t="s">
        <v>419</v>
      </c>
      <c r="AL28" s="49" t="s">
        <v>49</v>
      </c>
    </row>
    <row r="29" spans="1:38" s="2" customFormat="1" ht="26.25" customHeight="1" thickBot="1" x14ac:dyDescent="0.45">
      <c r="A29" s="70" t="s">
        <v>78</v>
      </c>
      <c r="B29" s="70" t="s">
        <v>83</v>
      </c>
      <c r="C29" s="71" t="s">
        <v>84</v>
      </c>
      <c r="D29" s="72"/>
      <c r="E29" s="6">
        <v>68.10572265117905</v>
      </c>
      <c r="F29" s="6">
        <v>7.3589594414217858</v>
      </c>
      <c r="G29" s="6">
        <v>12.964375816217551</v>
      </c>
      <c r="H29" s="6">
        <v>1.3665413430027602E-2</v>
      </c>
      <c r="I29" s="6">
        <v>4.2945395689123567</v>
      </c>
      <c r="J29" s="6">
        <v>4.2945395689123567</v>
      </c>
      <c r="K29" s="6">
        <v>4.2945395689123567</v>
      </c>
      <c r="L29" s="6">
        <v>0.84747557530953377</v>
      </c>
      <c r="M29" s="6">
        <v>18.156674581885103</v>
      </c>
      <c r="N29" s="6">
        <v>0.73488752830679216</v>
      </c>
      <c r="O29" s="6">
        <v>1.7922357444042171E-2</v>
      </c>
      <c r="P29" s="6" t="s">
        <v>415</v>
      </c>
      <c r="Q29" s="6" t="s">
        <v>415</v>
      </c>
      <c r="R29" s="6">
        <v>0.31447467521868616</v>
      </c>
      <c r="S29" s="6">
        <v>7.8259077012344003</v>
      </c>
      <c r="T29" s="6">
        <v>0.14258268392408613</v>
      </c>
      <c r="U29" s="6">
        <v>1.908357727946354E-2</v>
      </c>
      <c r="V29" s="6">
        <v>3.0905160117542234</v>
      </c>
      <c r="W29" s="6">
        <v>0.33341690296635024</v>
      </c>
      <c r="X29" s="6">
        <v>1.9929708393614203E-7</v>
      </c>
      <c r="Y29" s="6">
        <v>2.9038548767853313E-2</v>
      </c>
      <c r="Z29" s="6">
        <v>3.2448580182793903E-2</v>
      </c>
      <c r="AA29" s="6">
        <v>7.4594437201825061E-3</v>
      </c>
      <c r="AB29" s="6">
        <v>6.894677196791367E-2</v>
      </c>
      <c r="AC29" s="6" t="s">
        <v>415</v>
      </c>
      <c r="AD29" s="6" t="s">
        <v>415</v>
      </c>
      <c r="AE29" s="60"/>
      <c r="AF29" s="26">
        <v>58954.023857342909</v>
      </c>
      <c r="AG29" s="26" t="s">
        <v>419</v>
      </c>
      <c r="AH29" s="26" t="s">
        <v>419</v>
      </c>
      <c r="AI29" s="26" t="s">
        <v>419</v>
      </c>
      <c r="AJ29" s="26" t="s">
        <v>419</v>
      </c>
      <c r="AK29" s="26" t="s">
        <v>419</v>
      </c>
      <c r="AL29" s="49" t="s">
        <v>49</v>
      </c>
    </row>
    <row r="30" spans="1:38" s="2" customFormat="1" ht="26.25" customHeight="1" thickBot="1" x14ac:dyDescent="0.45">
      <c r="A30" s="70" t="s">
        <v>78</v>
      </c>
      <c r="B30" s="70" t="s">
        <v>85</v>
      </c>
      <c r="C30" s="71" t="s">
        <v>86</v>
      </c>
      <c r="D30" s="72"/>
      <c r="E30" s="6">
        <v>0.71361614618979596</v>
      </c>
      <c r="F30" s="6">
        <v>14.415675482727377</v>
      </c>
      <c r="G30" s="6">
        <v>0.15916356505742113</v>
      </c>
      <c r="H30" s="6">
        <v>3.3857855231939201E-3</v>
      </c>
      <c r="I30" s="6">
        <v>0.16141882619999998</v>
      </c>
      <c r="J30" s="6">
        <v>0.16141882619999998</v>
      </c>
      <c r="K30" s="6">
        <v>0.16141882619999998</v>
      </c>
      <c r="L30" s="6">
        <v>6.9105360733136894E-3</v>
      </c>
      <c r="M30" s="6">
        <v>50.2744216819125</v>
      </c>
      <c r="N30" s="6">
        <v>13.053872645075334</v>
      </c>
      <c r="O30" s="6">
        <v>9.5034797880044601E-4</v>
      </c>
      <c r="P30" s="6" t="s">
        <v>415</v>
      </c>
      <c r="Q30" s="6" t="s">
        <v>415</v>
      </c>
      <c r="R30" s="6">
        <v>1.500341305622099E-2</v>
      </c>
      <c r="S30" s="6">
        <v>0.371099530739538</v>
      </c>
      <c r="T30" s="6">
        <v>6.6773956741454591E-3</v>
      </c>
      <c r="U30" s="6">
        <v>9.19893987598165E-4</v>
      </c>
      <c r="V30" s="6">
        <v>0.15847362622864891</v>
      </c>
      <c r="W30" s="6">
        <v>6.2576263614386479E-2</v>
      </c>
      <c r="X30" s="6">
        <v>3.8306753369044616E-8</v>
      </c>
      <c r="Y30" s="6">
        <v>1.7139566602579171E-3</v>
      </c>
      <c r="Z30" s="6">
        <v>8.0795484026424712E-4</v>
      </c>
      <c r="AA30" s="6">
        <v>1.9550091951622576E-3</v>
      </c>
      <c r="AB30" s="6">
        <v>4.4769590024377913E-3</v>
      </c>
      <c r="AC30" s="6" t="s">
        <v>415</v>
      </c>
      <c r="AD30" s="6" t="s">
        <v>415</v>
      </c>
      <c r="AE30" s="60"/>
      <c r="AF30" s="26">
        <v>3488.4750178686095</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415</v>
      </c>
      <c r="F31" s="6">
        <v>32.514892347342368</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0.55554525491174056</v>
      </c>
      <c r="J32" s="6">
        <v>1.0649797992822745</v>
      </c>
      <c r="K32" s="6">
        <v>1.3596899761177363</v>
      </c>
      <c r="L32" s="6" t="s">
        <v>415</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420</v>
      </c>
    </row>
    <row r="33" spans="1:38" s="2" customFormat="1" ht="26.25" customHeight="1" thickBot="1" x14ac:dyDescent="0.45">
      <c r="A33" s="70" t="s">
        <v>78</v>
      </c>
      <c r="B33" s="70" t="s">
        <v>91</v>
      </c>
      <c r="C33" s="71" t="s">
        <v>92</v>
      </c>
      <c r="D33" s="72"/>
      <c r="E33" s="6" t="s">
        <v>415</v>
      </c>
      <c r="F33" s="6" t="s">
        <v>415</v>
      </c>
      <c r="G33" s="6" t="s">
        <v>415</v>
      </c>
      <c r="H33" s="6" t="s">
        <v>415</v>
      </c>
      <c r="I33" s="6">
        <v>0.27153990455527416</v>
      </c>
      <c r="J33" s="6">
        <v>0.49999129686043498</v>
      </c>
      <c r="K33" s="6">
        <v>0.99998259372086995</v>
      </c>
      <c r="L33" s="6" t="s">
        <v>415</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420</v>
      </c>
    </row>
    <row r="34" spans="1:38" s="2" customFormat="1" ht="26.25" customHeight="1" thickBot="1" x14ac:dyDescent="0.45">
      <c r="A34" s="70" t="s">
        <v>70</v>
      </c>
      <c r="B34" s="70" t="s">
        <v>93</v>
      </c>
      <c r="C34" s="71" t="s">
        <v>94</v>
      </c>
      <c r="D34" s="72"/>
      <c r="E34" s="6">
        <v>1.9551000000000001</v>
      </c>
      <c r="F34" s="6">
        <v>0.2303</v>
      </c>
      <c r="G34" s="6">
        <v>0.10290000000000001</v>
      </c>
      <c r="H34" s="6">
        <v>4.8999999999999998E-4</v>
      </c>
      <c r="I34" s="6">
        <v>4.9000000000000002E-2</v>
      </c>
      <c r="J34" s="6">
        <v>5.3900000000000003E-2</v>
      </c>
      <c r="K34" s="6">
        <v>7.3499999999999996E-2</v>
      </c>
      <c r="L34" s="6">
        <v>6.6885E-2</v>
      </c>
      <c r="M34" s="6">
        <v>0.5292</v>
      </c>
      <c r="N34" s="6" t="s">
        <v>415</v>
      </c>
      <c r="O34" s="6">
        <v>4.8999999999999998E-4</v>
      </c>
      <c r="P34" s="6" t="s">
        <v>415</v>
      </c>
      <c r="Q34" s="6" t="s">
        <v>415</v>
      </c>
      <c r="R34" s="6">
        <v>2.4499999999999999E-3</v>
      </c>
      <c r="S34" s="6">
        <v>8.3299999999999999E-2</v>
      </c>
      <c r="T34" s="6">
        <v>3.4299999999999999E-3</v>
      </c>
      <c r="U34" s="6">
        <v>4.8999999999999998E-4</v>
      </c>
      <c r="V34" s="6">
        <v>4.9000000000000002E-2</v>
      </c>
      <c r="W34" s="6" t="s">
        <v>415</v>
      </c>
      <c r="X34" s="6">
        <v>1.47E-3</v>
      </c>
      <c r="Y34" s="6">
        <v>2.4499999999999999E-3</v>
      </c>
      <c r="Z34" s="6">
        <v>1.6856000000000002E-3</v>
      </c>
      <c r="AA34" s="6">
        <v>3.8710000000000003E-4</v>
      </c>
      <c r="AB34" s="6">
        <v>5.9927000000000001E-3</v>
      </c>
      <c r="AC34" s="6" t="s">
        <v>419</v>
      </c>
      <c r="AD34" s="6" t="s">
        <v>419</v>
      </c>
      <c r="AE34" s="60"/>
      <c r="AF34" s="26">
        <v>2112.9635212366002</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41.401516516221427</v>
      </c>
      <c r="F36" s="6">
        <v>1.6233</v>
      </c>
      <c r="G36" s="6">
        <v>23.31</v>
      </c>
      <c r="H36" s="6" t="s">
        <v>415</v>
      </c>
      <c r="I36" s="6">
        <v>1.7934000000000001</v>
      </c>
      <c r="J36" s="6">
        <v>1.9677</v>
      </c>
      <c r="K36" s="6">
        <v>1.9677</v>
      </c>
      <c r="L36" s="6">
        <v>0.64803900000000003</v>
      </c>
      <c r="M36" s="6">
        <v>4.3512000000000004</v>
      </c>
      <c r="N36" s="6">
        <v>8.7989999999999999E-2</v>
      </c>
      <c r="O36" s="6">
        <v>8.1899999999999994E-3</v>
      </c>
      <c r="P36" s="6">
        <v>1.533E-2</v>
      </c>
      <c r="Q36" s="6">
        <v>0.17136000000000001</v>
      </c>
      <c r="R36" s="6">
        <v>0.18417</v>
      </c>
      <c r="S36" s="6">
        <v>0.60290999999999995</v>
      </c>
      <c r="T36" s="6">
        <v>7.7489999999999997</v>
      </c>
      <c r="U36" s="6">
        <v>8.4209999999999993E-2</v>
      </c>
      <c r="V36" s="6">
        <v>0.7056</v>
      </c>
      <c r="W36" s="6">
        <v>0.15498000000000001</v>
      </c>
      <c r="X36" s="6" t="s">
        <v>415</v>
      </c>
      <c r="Y36" s="6" t="s">
        <v>415</v>
      </c>
      <c r="Z36" s="6" t="s">
        <v>415</v>
      </c>
      <c r="AA36" s="6" t="s">
        <v>415</v>
      </c>
      <c r="AB36" s="6" t="s">
        <v>415</v>
      </c>
      <c r="AC36" s="6">
        <v>6.0900000000000003E-2</v>
      </c>
      <c r="AD36" s="6">
        <v>0.145236</v>
      </c>
      <c r="AE36" s="60"/>
      <c r="AF36" s="26">
        <v>23952.179999999997</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417</v>
      </c>
      <c r="F37" s="6" t="s">
        <v>417</v>
      </c>
      <c r="G37" s="6" t="s">
        <v>417</v>
      </c>
      <c r="H37" s="6" t="s">
        <v>417</v>
      </c>
      <c r="I37" s="6" t="s">
        <v>417</v>
      </c>
      <c r="J37" s="6" t="s">
        <v>417</v>
      </c>
      <c r="K37" s="6" t="s">
        <v>417</v>
      </c>
      <c r="L37" s="6" t="s">
        <v>417</v>
      </c>
      <c r="M37" s="6" t="s">
        <v>417</v>
      </c>
      <c r="N37" s="6" t="s">
        <v>417</v>
      </c>
      <c r="O37" s="6" t="s">
        <v>417</v>
      </c>
      <c r="P37" s="6" t="s">
        <v>417</v>
      </c>
      <c r="Q37" s="6" t="s">
        <v>417</v>
      </c>
      <c r="R37" s="6" t="s">
        <v>417</v>
      </c>
      <c r="S37" s="6" t="s">
        <v>417</v>
      </c>
      <c r="T37" s="6" t="s">
        <v>417</v>
      </c>
      <c r="U37" s="6" t="s">
        <v>417</v>
      </c>
      <c r="V37" s="6" t="s">
        <v>417</v>
      </c>
      <c r="W37" s="6" t="s">
        <v>417</v>
      </c>
      <c r="X37" s="6" t="s">
        <v>417</v>
      </c>
      <c r="Y37" s="6" t="s">
        <v>417</v>
      </c>
      <c r="Z37" s="6" t="s">
        <v>417</v>
      </c>
      <c r="AA37" s="6" t="s">
        <v>417</v>
      </c>
      <c r="AB37" s="6" t="s">
        <v>417</v>
      </c>
      <c r="AC37" s="6" t="s">
        <v>417</v>
      </c>
      <c r="AD37" s="6" t="s">
        <v>417</v>
      </c>
      <c r="AE37" s="60"/>
      <c r="AF37" s="26" t="s">
        <v>417</v>
      </c>
      <c r="AG37" s="26" t="s">
        <v>417</v>
      </c>
      <c r="AH37" s="26" t="s">
        <v>417</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2.7889219380000001</v>
      </c>
      <c r="F39" s="6">
        <v>0.14477635799999999</v>
      </c>
      <c r="G39" s="6">
        <v>1.5956846974997443</v>
      </c>
      <c r="H39" s="6" t="s">
        <v>445</v>
      </c>
      <c r="I39" s="6">
        <v>0.13111648199999998</v>
      </c>
      <c r="J39" s="6">
        <v>0.14211795599999999</v>
      </c>
      <c r="K39" s="6">
        <v>0.14436621599999999</v>
      </c>
      <c r="L39" s="6">
        <v>5.6220259680000002E-2</v>
      </c>
      <c r="M39" s="6">
        <v>0.66220459799999998</v>
      </c>
      <c r="N39" s="6">
        <v>6.1062240000000004E-2</v>
      </c>
      <c r="O39" s="6">
        <v>5.9853599999999995E-3</v>
      </c>
      <c r="P39" s="6">
        <v>6.1421460000000011E-3</v>
      </c>
      <c r="Q39" s="6">
        <v>3.9135372000000002E-2</v>
      </c>
      <c r="R39" s="6">
        <v>9.7431659999999993E-3</v>
      </c>
      <c r="S39" s="6">
        <v>2.3644770000000002E-2</v>
      </c>
      <c r="T39" s="6">
        <v>7.7801640000000009E-3</v>
      </c>
      <c r="U39" s="6">
        <v>1.9503449999999999E-2</v>
      </c>
      <c r="V39" s="6">
        <v>0.38867015999999999</v>
      </c>
      <c r="W39" s="6">
        <v>8.8630896000000015E-2</v>
      </c>
      <c r="X39" s="6">
        <v>1.4630812914000001E-2</v>
      </c>
      <c r="Y39" s="6">
        <v>1.9052682900000003E-2</v>
      </c>
      <c r="Z39" s="6">
        <v>7.6272865019999993E-3</v>
      </c>
      <c r="AA39" s="6">
        <v>5.9553480899999997E-3</v>
      </c>
      <c r="AB39" s="6">
        <v>4.7266130406000001E-2</v>
      </c>
      <c r="AC39" s="6">
        <v>2.1817848000000003E-3</v>
      </c>
      <c r="AD39" s="6">
        <v>5.4601771567800009E-2</v>
      </c>
      <c r="AE39" s="60"/>
      <c r="AF39" s="26">
        <v>9012.06</v>
      </c>
      <c r="AG39" s="26">
        <v>321.18</v>
      </c>
      <c r="AH39" s="26" t="s">
        <v>417</v>
      </c>
      <c r="AI39" s="26" t="s">
        <v>417</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4.8301333522682146</v>
      </c>
      <c r="F41" s="6">
        <v>18.232918276244884</v>
      </c>
      <c r="G41" s="6">
        <v>10.073818202482363</v>
      </c>
      <c r="H41" s="6">
        <v>2.1213119290174096</v>
      </c>
      <c r="I41" s="6">
        <v>23.601577752724484</v>
      </c>
      <c r="J41" s="6">
        <v>24.194172485755089</v>
      </c>
      <c r="K41" s="6">
        <v>25.415858331176278</v>
      </c>
      <c r="L41" s="6">
        <v>1.9469319682892752</v>
      </c>
      <c r="M41" s="6">
        <v>127.15307447200004</v>
      </c>
      <c r="N41" s="6">
        <v>0.96381326312000015</v>
      </c>
      <c r="O41" s="6">
        <v>0.38412706214000009</v>
      </c>
      <c r="P41" s="6">
        <v>3.0655510012000002E-2</v>
      </c>
      <c r="Q41" s="6">
        <v>8.9690732200000019E-3</v>
      </c>
      <c r="R41" s="6">
        <v>0.70321734374400013</v>
      </c>
      <c r="S41" s="6">
        <v>0.21360162407600009</v>
      </c>
      <c r="T41" s="6">
        <v>7.5654209724000027E-2</v>
      </c>
      <c r="U41" s="6">
        <v>1.6125740040000006E-2</v>
      </c>
      <c r="V41" s="6">
        <v>15.362390829600006</v>
      </c>
      <c r="W41" s="6">
        <v>24.826608461609187</v>
      </c>
      <c r="X41" s="6">
        <v>3.8613766044000015</v>
      </c>
      <c r="Y41" s="6">
        <v>3.6952748580000012</v>
      </c>
      <c r="Z41" s="6">
        <v>1.4083564028000004</v>
      </c>
      <c r="AA41" s="6">
        <v>2.2403454668000005</v>
      </c>
      <c r="AB41" s="6">
        <v>11.205353332000005</v>
      </c>
      <c r="AC41" s="6">
        <v>0.14777313411440007</v>
      </c>
      <c r="AD41" s="6">
        <v>0.22334629028938444</v>
      </c>
      <c r="AE41" s="60"/>
      <c r="AF41" s="26">
        <v>62898.96</v>
      </c>
      <c r="AG41" s="26">
        <v>1303.4421199999999</v>
      </c>
      <c r="AH41" s="26" t="s">
        <v>417</v>
      </c>
      <c r="AI41" s="26">
        <v>29393</v>
      </c>
      <c r="AJ41" s="26" t="s">
        <v>416</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0.66635688914999991</v>
      </c>
      <c r="F43" s="6">
        <v>3.9500195543999993E-2</v>
      </c>
      <c r="G43" s="6">
        <v>0.43051842591218209</v>
      </c>
      <c r="H43" s="6" t="s">
        <v>417</v>
      </c>
      <c r="I43" s="6">
        <v>3.7469329079999995E-2</v>
      </c>
      <c r="J43" s="6">
        <v>4.0609430429999996E-2</v>
      </c>
      <c r="K43" s="6">
        <v>4.1568521639999995E-2</v>
      </c>
      <c r="L43" s="6">
        <v>1.3643310293759998E-2</v>
      </c>
      <c r="M43" s="6">
        <v>0.21294964028999996</v>
      </c>
      <c r="N43" s="6">
        <v>2.2597488419999999E-2</v>
      </c>
      <c r="O43" s="6">
        <v>1.5179461739999996E-3</v>
      </c>
      <c r="P43" s="6">
        <v>1.9299514169999997E-3</v>
      </c>
      <c r="Q43" s="6">
        <v>9.4473111599999975E-3</v>
      </c>
      <c r="R43" s="6">
        <v>3.1209986249999995E-3</v>
      </c>
      <c r="S43" s="6">
        <v>6.6354704249999997E-3</v>
      </c>
      <c r="T43" s="6">
        <v>2.6287178699999996E-3</v>
      </c>
      <c r="U43" s="6">
        <v>4.6962529739999984E-3</v>
      </c>
      <c r="V43" s="6">
        <v>0.10368196919999997</v>
      </c>
      <c r="W43" s="6">
        <v>3.3322710210000001E-11</v>
      </c>
      <c r="X43" s="6">
        <v>6.2381187202799988E-3</v>
      </c>
      <c r="Y43" s="6">
        <v>8.1018505349999999E-3</v>
      </c>
      <c r="Z43" s="6">
        <v>3.2508108920399994E-3</v>
      </c>
      <c r="AA43" s="6">
        <v>2.5379193617999993E-3</v>
      </c>
      <c r="AB43" s="6">
        <v>2.012869950912E-2</v>
      </c>
      <c r="AC43" s="6">
        <v>8.494807859999999E-5</v>
      </c>
      <c r="AD43" s="6">
        <v>2.3292215099999999E-2</v>
      </c>
      <c r="AE43" s="60"/>
      <c r="AF43" s="26">
        <v>2118.8711999999996</v>
      </c>
      <c r="AG43" s="26">
        <v>137.01302999999999</v>
      </c>
      <c r="AH43" s="26" t="s">
        <v>417</v>
      </c>
      <c r="AI43" s="26" t="s">
        <v>417</v>
      </c>
      <c r="AJ43" s="26" t="s">
        <v>417</v>
      </c>
      <c r="AK43" s="26"/>
      <c r="AL43" s="49" t="s">
        <v>49</v>
      </c>
    </row>
    <row r="44" spans="1:38" s="2" customFormat="1" ht="26.25" customHeight="1" thickBot="1" x14ac:dyDescent="0.45">
      <c r="A44" s="70" t="s">
        <v>70</v>
      </c>
      <c r="B44" s="70" t="s">
        <v>111</v>
      </c>
      <c r="C44" s="71" t="s">
        <v>112</v>
      </c>
      <c r="D44" s="72"/>
      <c r="E44" s="6">
        <v>29.936813520000001</v>
      </c>
      <c r="F44" s="6">
        <v>9.45166912</v>
      </c>
      <c r="G44" s="6">
        <v>5.1941600000000001</v>
      </c>
      <c r="H44" s="6">
        <v>7.0728799999999993E-3</v>
      </c>
      <c r="I44" s="6">
        <v>1.74967568</v>
      </c>
      <c r="J44" s="6">
        <v>1.74967568</v>
      </c>
      <c r="K44" s="6">
        <v>1.74967568</v>
      </c>
      <c r="L44" s="6">
        <v>0.96206696000000003</v>
      </c>
      <c r="M44" s="6">
        <v>46.04912384</v>
      </c>
      <c r="N44" s="6">
        <v>1.7227200000000001E-3</v>
      </c>
      <c r="O44" s="6">
        <v>9.1336000000000018E-6</v>
      </c>
      <c r="P44" s="6" t="s">
        <v>415</v>
      </c>
      <c r="Q44" s="6" t="s">
        <v>419</v>
      </c>
      <c r="R44" s="6">
        <v>4.5668000000000011E-5</v>
      </c>
      <c r="S44" s="6">
        <v>1.5527120000000001E-3</v>
      </c>
      <c r="T44" s="6">
        <v>6.3935199999999991E-5</v>
      </c>
      <c r="U44" s="6">
        <v>9.1336000000000018E-6</v>
      </c>
      <c r="V44" s="6">
        <v>9.133600000000001E-4</v>
      </c>
      <c r="W44" s="6" t="s">
        <v>419</v>
      </c>
      <c r="X44" s="6">
        <v>2.7920799999999999E-5</v>
      </c>
      <c r="Y44" s="6">
        <v>4.5148000000000009E-5</v>
      </c>
      <c r="Z44" s="6" t="s">
        <v>419</v>
      </c>
      <c r="AA44" s="6" t="s">
        <v>419</v>
      </c>
      <c r="AB44" s="6" t="s">
        <v>419</v>
      </c>
      <c r="AC44" s="6" t="s">
        <v>419</v>
      </c>
      <c r="AD44" s="6" t="s">
        <v>419</v>
      </c>
      <c r="AE44" s="60"/>
      <c r="AF44" s="26">
        <v>39048.22</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418</v>
      </c>
      <c r="F47" s="6" t="s">
        <v>418</v>
      </c>
      <c r="G47" s="6" t="s">
        <v>418</v>
      </c>
      <c r="H47" s="6" t="s">
        <v>418</v>
      </c>
      <c r="I47" s="6" t="s">
        <v>418</v>
      </c>
      <c r="J47" s="6" t="s">
        <v>418</v>
      </c>
      <c r="K47" s="6" t="s">
        <v>418</v>
      </c>
      <c r="L47" s="6" t="s">
        <v>418</v>
      </c>
      <c r="M47" s="6" t="s">
        <v>418</v>
      </c>
      <c r="N47" s="6" t="s">
        <v>418</v>
      </c>
      <c r="O47" s="6" t="s">
        <v>418</v>
      </c>
      <c r="P47" s="6" t="s">
        <v>418</v>
      </c>
      <c r="Q47" s="6" t="s">
        <v>418</v>
      </c>
      <c r="R47" s="6" t="s">
        <v>418</v>
      </c>
      <c r="S47" s="6" t="s">
        <v>418</v>
      </c>
      <c r="T47" s="6" t="s">
        <v>418</v>
      </c>
      <c r="U47" s="6" t="s">
        <v>418</v>
      </c>
      <c r="V47" s="6" t="s">
        <v>418</v>
      </c>
      <c r="W47" s="6" t="s">
        <v>418</v>
      </c>
      <c r="X47" s="6" t="s">
        <v>418</v>
      </c>
      <c r="Y47" s="6" t="s">
        <v>418</v>
      </c>
      <c r="Z47" s="6" t="s">
        <v>418</v>
      </c>
      <c r="AA47" s="6" t="s">
        <v>418</v>
      </c>
      <c r="AB47" s="6" t="s">
        <v>418</v>
      </c>
      <c r="AC47" s="6" t="s">
        <v>418</v>
      </c>
      <c r="AD47" s="6" t="s">
        <v>418</v>
      </c>
      <c r="AE47" s="60"/>
      <c r="AF47" s="26" t="s">
        <v>418</v>
      </c>
      <c r="AG47" s="26" t="s">
        <v>418</v>
      </c>
      <c r="AH47" s="26" t="s">
        <v>418</v>
      </c>
      <c r="AI47" s="26" t="s">
        <v>418</v>
      </c>
      <c r="AJ47" s="26" t="s">
        <v>418</v>
      </c>
      <c r="AK47" s="26" t="s">
        <v>418</v>
      </c>
      <c r="AL47" s="49" t="s">
        <v>49</v>
      </c>
    </row>
    <row r="48" spans="1:38" s="2" customFormat="1" ht="26.25" customHeight="1" thickBot="1" x14ac:dyDescent="0.45">
      <c r="A48" s="70" t="s">
        <v>119</v>
      </c>
      <c r="B48" s="70" t="s">
        <v>120</v>
      </c>
      <c r="C48" s="71" t="s">
        <v>121</v>
      </c>
      <c r="D48" s="72"/>
      <c r="E48" s="6" t="s">
        <v>419</v>
      </c>
      <c r="F48" s="6">
        <v>10.934212500000001</v>
      </c>
      <c r="G48" s="6" t="s">
        <v>419</v>
      </c>
      <c r="H48" s="6" t="s">
        <v>419</v>
      </c>
      <c r="I48" s="6">
        <v>0.33197850000000001</v>
      </c>
      <c r="J48" s="6">
        <v>2.21319</v>
      </c>
      <c r="K48" s="6">
        <v>4.7162024999999996</v>
      </c>
      <c r="L48" s="6" t="s">
        <v>415</v>
      </c>
      <c r="M48" s="6" t="s">
        <v>419</v>
      </c>
      <c r="N48" s="6" t="s">
        <v>415</v>
      </c>
      <c r="O48" s="6" t="s">
        <v>415</v>
      </c>
      <c r="P48" s="6" t="s">
        <v>415</v>
      </c>
      <c r="Q48" s="6" t="s">
        <v>415</v>
      </c>
      <c r="R48" s="6" t="s">
        <v>415</v>
      </c>
      <c r="S48" s="6" t="s">
        <v>415</v>
      </c>
      <c r="T48" s="6" t="s">
        <v>415</v>
      </c>
      <c r="U48" s="6" t="s">
        <v>415</v>
      </c>
      <c r="V48" s="6" t="s">
        <v>415</v>
      </c>
      <c r="W48" s="6" t="s">
        <v>419</v>
      </c>
      <c r="X48" s="6" t="s">
        <v>419</v>
      </c>
      <c r="Y48" s="6" t="s">
        <v>419</v>
      </c>
      <c r="Z48" s="6" t="s">
        <v>419</v>
      </c>
      <c r="AA48" s="6" t="s">
        <v>419</v>
      </c>
      <c r="AB48" s="6" t="s">
        <v>419</v>
      </c>
      <c r="AC48" s="6" t="s">
        <v>419</v>
      </c>
      <c r="AD48" s="6" t="s">
        <v>419</v>
      </c>
      <c r="AE48" s="60"/>
      <c r="AF48" s="26"/>
      <c r="AG48" s="26"/>
      <c r="AH48" s="26"/>
      <c r="AI48" s="26"/>
      <c r="AJ48" s="26"/>
      <c r="AK48" s="26">
        <v>52.695</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419</v>
      </c>
      <c r="F51" s="6">
        <v>0.15780000000000002</v>
      </c>
      <c r="G51" s="6" t="s">
        <v>415</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415</v>
      </c>
      <c r="X51" s="6" t="s">
        <v>419</v>
      </c>
      <c r="Y51" s="6" t="s">
        <v>419</v>
      </c>
      <c r="Z51" s="6" t="s">
        <v>419</v>
      </c>
      <c r="AA51" s="6" t="s">
        <v>419</v>
      </c>
      <c r="AB51" s="6" t="s">
        <v>419</v>
      </c>
      <c r="AC51" s="6" t="s">
        <v>419</v>
      </c>
      <c r="AD51" s="6" t="s">
        <v>419</v>
      </c>
      <c r="AE51" s="60"/>
      <c r="AF51" s="26"/>
      <c r="AG51" s="26"/>
      <c r="AH51" s="26"/>
      <c r="AI51" s="26"/>
      <c r="AJ51" s="26"/>
      <c r="AK51" s="26">
        <v>789</v>
      </c>
      <c r="AL51" s="49" t="s">
        <v>130</v>
      </c>
    </row>
    <row r="52" spans="1:38" s="2" customFormat="1" ht="26.25" customHeight="1" thickBot="1" x14ac:dyDescent="0.25">
      <c r="A52" s="70" t="s">
        <v>119</v>
      </c>
      <c r="B52" s="74" t="s">
        <v>131</v>
      </c>
      <c r="C52" s="76" t="s">
        <v>391</v>
      </c>
      <c r="D52" s="73"/>
      <c r="E52" s="6" t="s">
        <v>446</v>
      </c>
      <c r="F52" s="6" t="s">
        <v>446</v>
      </c>
      <c r="G52" s="6" t="s">
        <v>446</v>
      </c>
      <c r="H52" s="6">
        <v>1.4111900000000002E-2</v>
      </c>
      <c r="I52" s="6" t="s">
        <v>446</v>
      </c>
      <c r="J52" s="6" t="s">
        <v>446</v>
      </c>
      <c r="K52" s="6" t="s">
        <v>446</v>
      </c>
      <c r="L52" s="6" t="s">
        <v>419</v>
      </c>
      <c r="M52" s="6">
        <v>1.1546099999999999</v>
      </c>
      <c r="N52" s="6">
        <v>6.5427900000000011E-2</v>
      </c>
      <c r="O52" s="6" t="s">
        <v>418</v>
      </c>
      <c r="P52" s="6" t="s">
        <v>418</v>
      </c>
      <c r="Q52" s="6">
        <v>6.5427900000000011E-2</v>
      </c>
      <c r="R52" s="6">
        <v>6.5427900000000011E-2</v>
      </c>
      <c r="S52" s="6">
        <v>6.5427900000000011E-2</v>
      </c>
      <c r="T52" s="6">
        <v>6.5427900000000011E-2</v>
      </c>
      <c r="U52" s="6">
        <v>6.5427900000000011E-2</v>
      </c>
      <c r="V52" s="6">
        <v>6.5427900000000011E-2</v>
      </c>
      <c r="W52" s="6">
        <v>7.3125300000000004E-2</v>
      </c>
      <c r="X52" s="6" t="s">
        <v>419</v>
      </c>
      <c r="Y52" s="6" t="s">
        <v>419</v>
      </c>
      <c r="Z52" s="6" t="s">
        <v>419</v>
      </c>
      <c r="AA52" s="6" t="s">
        <v>419</v>
      </c>
      <c r="AB52" s="6" t="s">
        <v>419</v>
      </c>
      <c r="AC52" s="6" t="s">
        <v>419</v>
      </c>
      <c r="AD52" s="6" t="s">
        <v>419</v>
      </c>
      <c r="AE52" s="60"/>
      <c r="AF52" s="26"/>
      <c r="AG52" s="26"/>
      <c r="AH52" s="26"/>
      <c r="AI52" s="26"/>
      <c r="AJ52" s="26"/>
      <c r="AK52" s="26">
        <v>12.829000000000001</v>
      </c>
      <c r="AL52" s="49" t="s">
        <v>132</v>
      </c>
    </row>
    <row r="53" spans="1:38" s="2" customFormat="1" ht="26.25" customHeight="1" thickBot="1" x14ac:dyDescent="0.45">
      <c r="A53" s="70" t="s">
        <v>119</v>
      </c>
      <c r="B53" s="74" t="s">
        <v>133</v>
      </c>
      <c r="C53" s="76" t="s">
        <v>134</v>
      </c>
      <c r="D53" s="73"/>
      <c r="E53" s="6" t="s">
        <v>419</v>
      </c>
      <c r="F53" s="6">
        <v>4.93</v>
      </c>
      <c r="G53" s="6" t="s">
        <v>415</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415</v>
      </c>
      <c r="X53" s="6" t="s">
        <v>419</v>
      </c>
      <c r="Y53" s="6" t="s">
        <v>419</v>
      </c>
      <c r="Z53" s="6" t="s">
        <v>419</v>
      </c>
      <c r="AA53" s="6" t="s">
        <v>419</v>
      </c>
      <c r="AB53" s="6" t="s">
        <v>419</v>
      </c>
      <c r="AC53" s="6" t="s">
        <v>419</v>
      </c>
      <c r="AD53" s="6" t="s">
        <v>419</v>
      </c>
      <c r="AE53" s="60"/>
      <c r="AF53" s="26"/>
      <c r="AG53" s="26"/>
      <c r="AH53" s="26"/>
      <c r="AI53" s="26"/>
      <c r="AJ53" s="26"/>
      <c r="AK53" s="26">
        <v>2.4649999999999999</v>
      </c>
      <c r="AL53" s="49" t="s">
        <v>422</v>
      </c>
    </row>
    <row r="54" spans="1:38" s="2" customFormat="1" ht="37.5" customHeight="1" thickBot="1" x14ac:dyDescent="0.45">
      <c r="A54" s="70" t="s">
        <v>119</v>
      </c>
      <c r="B54" s="74" t="s">
        <v>135</v>
      </c>
      <c r="C54" s="76" t="s">
        <v>136</v>
      </c>
      <c r="D54" s="73"/>
      <c r="E54" s="6" t="s">
        <v>419</v>
      </c>
      <c r="F54" s="6">
        <v>1.1599999999999999E-2</v>
      </c>
      <c r="G54" s="6" t="s">
        <v>415</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415</v>
      </c>
      <c r="X54" s="6" t="s">
        <v>419</v>
      </c>
      <c r="Y54" s="6" t="s">
        <v>419</v>
      </c>
      <c r="Z54" s="6" t="s">
        <v>419</v>
      </c>
      <c r="AA54" s="6" t="s">
        <v>419</v>
      </c>
      <c r="AB54" s="6" t="s">
        <v>419</v>
      </c>
      <c r="AC54" s="6" t="s">
        <v>419</v>
      </c>
      <c r="AD54" s="6" t="s">
        <v>419</v>
      </c>
      <c r="AE54" s="60"/>
      <c r="AF54" s="26"/>
      <c r="AG54" s="26"/>
      <c r="AH54" s="26"/>
      <c r="AI54" s="26"/>
      <c r="AJ54" s="26"/>
      <c r="AK54" s="26">
        <v>116</v>
      </c>
      <c r="AL54" s="49" t="s">
        <v>423</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0.20871406074831003</v>
      </c>
      <c r="J57" s="6">
        <v>0.3756853093469581</v>
      </c>
      <c r="K57" s="6">
        <v>0.41742812149662006</v>
      </c>
      <c r="L57" s="6">
        <v>6.261421822449301E-3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10561.789000000001</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1.428515928079797E-2</v>
      </c>
      <c r="J58" s="6">
        <v>9.5234395205319802E-2</v>
      </c>
      <c r="K58" s="6">
        <v>0.1904687904106396</v>
      </c>
      <c r="L58" s="6">
        <v>6.5711732691670676E-5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476.171976026599</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2.9895600000000001E-2</v>
      </c>
      <c r="J59" s="6">
        <v>3.3632549999999997E-2</v>
      </c>
      <c r="K59" s="6">
        <v>3.7369499999999993E-2</v>
      </c>
      <c r="L59" s="6">
        <v>1.8535271999999999E-5</v>
      </c>
      <c r="M59" s="6" t="s">
        <v>418</v>
      </c>
      <c r="N59" s="6">
        <v>0.21176049999999999</v>
      </c>
      <c r="O59" s="6">
        <v>1.6193450000000002E-2</v>
      </c>
      <c r="P59" s="6">
        <v>3.7369500000000001E-4</v>
      </c>
      <c r="Q59" s="6">
        <v>2.366735E-2</v>
      </c>
      <c r="R59" s="6">
        <v>2.864995E-2</v>
      </c>
      <c r="S59" s="6">
        <v>8.71955E-4</v>
      </c>
      <c r="T59" s="6">
        <v>6.1036849999999997E-2</v>
      </c>
      <c r="U59" s="6">
        <v>9.9652000000000004E-2</v>
      </c>
      <c r="V59" s="6">
        <v>4.6089049999999999E-2</v>
      </c>
      <c r="W59" s="6" t="s">
        <v>418</v>
      </c>
      <c r="X59" s="6" t="s">
        <v>418</v>
      </c>
      <c r="Y59" s="6" t="s">
        <v>418</v>
      </c>
      <c r="Z59" s="6" t="s">
        <v>418</v>
      </c>
      <c r="AA59" s="6" t="s">
        <v>418</v>
      </c>
      <c r="AB59" s="6" t="s">
        <v>418</v>
      </c>
      <c r="AC59" s="6" t="s">
        <v>418</v>
      </c>
      <c r="AD59" s="6" t="s">
        <v>418</v>
      </c>
      <c r="AE59" s="60"/>
      <c r="AF59" s="26"/>
      <c r="AG59" s="26"/>
      <c r="AH59" s="26"/>
      <c r="AI59" s="26"/>
      <c r="AJ59" s="26"/>
      <c r="AK59" s="26">
        <v>124565</v>
      </c>
      <c r="AL59" s="49" t="s">
        <v>424</v>
      </c>
    </row>
    <row r="60" spans="1:38" s="2" customFormat="1" ht="26.25" customHeight="1" thickBot="1" x14ac:dyDescent="0.45">
      <c r="A60" s="70" t="s">
        <v>53</v>
      </c>
      <c r="B60" s="78" t="s">
        <v>149</v>
      </c>
      <c r="C60" s="71" t="s">
        <v>150</v>
      </c>
      <c r="D60" s="117"/>
      <c r="E60" s="6" t="s">
        <v>419</v>
      </c>
      <c r="F60" s="6" t="s">
        <v>419</v>
      </c>
      <c r="G60" s="6" t="s">
        <v>419</v>
      </c>
      <c r="H60" s="6" t="s">
        <v>419</v>
      </c>
      <c r="I60" s="6" t="s">
        <v>415</v>
      </c>
      <c r="J60" s="6" t="s">
        <v>415</v>
      </c>
      <c r="K60" s="6" t="s">
        <v>415</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t="s">
        <v>415</v>
      </c>
      <c r="AL60" s="49" t="s">
        <v>425</v>
      </c>
    </row>
    <row r="61" spans="1:38" s="2" customFormat="1" ht="26.25" customHeight="1" thickBot="1" x14ac:dyDescent="0.45">
      <c r="A61" s="70" t="s">
        <v>53</v>
      </c>
      <c r="B61" s="78" t="s">
        <v>151</v>
      </c>
      <c r="C61" s="71" t="s">
        <v>152</v>
      </c>
      <c r="D61" s="72"/>
      <c r="E61" s="6" t="s">
        <v>419</v>
      </c>
      <c r="F61" s="6" t="s">
        <v>419</v>
      </c>
      <c r="G61" s="6" t="s">
        <v>419</v>
      </c>
      <c r="H61" s="6" t="s">
        <v>419</v>
      </c>
      <c r="I61" s="6" t="s">
        <v>415</v>
      </c>
      <c r="J61" s="6" t="s">
        <v>415</v>
      </c>
      <c r="K61" s="6" t="s">
        <v>415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0.25561400000000001</v>
      </c>
      <c r="F64" s="6">
        <v>2.300526E-2</v>
      </c>
      <c r="G64" s="6" t="s">
        <v>419</v>
      </c>
      <c r="H64" s="6">
        <v>1.2780700000000001E-2</v>
      </c>
      <c r="I64" s="6" t="s">
        <v>419</v>
      </c>
      <c r="J64" s="6" t="s">
        <v>419</v>
      </c>
      <c r="K64" s="6" t="s">
        <v>419</v>
      </c>
      <c r="L64" s="6" t="s">
        <v>419</v>
      </c>
      <c r="M64" s="6">
        <v>1.533684E-3</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255.614</v>
      </c>
      <c r="AL64" s="49" t="s">
        <v>159</v>
      </c>
    </row>
    <row r="65" spans="1:38" s="2" customFormat="1" ht="26.25" customHeight="1" thickBot="1" x14ac:dyDescent="0.45">
      <c r="A65" s="70" t="s">
        <v>53</v>
      </c>
      <c r="B65" s="74" t="s">
        <v>160</v>
      </c>
      <c r="C65" s="71" t="s">
        <v>161</v>
      </c>
      <c r="D65" s="72"/>
      <c r="E65" s="6">
        <v>0.67084014400000003</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421.38200000000001</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v>0.14105597083029561</v>
      </c>
      <c r="G70" s="6">
        <v>1.7857325001595408</v>
      </c>
      <c r="H70" s="6" t="s">
        <v>415</v>
      </c>
      <c r="I70" s="6">
        <v>2.4756688557143211E-4</v>
      </c>
      <c r="J70" s="6">
        <v>4.9513377114286427E-3</v>
      </c>
      <c r="K70" s="6">
        <v>1.3047829249514472E-2</v>
      </c>
      <c r="L70" s="6" t="s">
        <v>419</v>
      </c>
      <c r="M70" s="6" t="s">
        <v>419</v>
      </c>
      <c r="N70" s="6" t="s">
        <v>419</v>
      </c>
      <c r="O70" s="6" t="s">
        <v>419</v>
      </c>
      <c r="P70" s="6" t="s">
        <v>415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840.61900000000003</v>
      </c>
      <c r="AL70" s="49" t="s">
        <v>428</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0.12740000000000001</v>
      </c>
      <c r="F72" s="6">
        <v>4.5080000000000002E-2</v>
      </c>
      <c r="G72" s="6">
        <v>5.8799999999999998E-2</v>
      </c>
      <c r="H72" s="6" t="s">
        <v>415</v>
      </c>
      <c r="I72" s="6">
        <v>2.0580000000000001E-2</v>
      </c>
      <c r="J72" s="6">
        <v>2.3519999999999999E-2</v>
      </c>
      <c r="K72" s="6">
        <v>2.9399999999999999E-2</v>
      </c>
      <c r="L72" s="6">
        <v>7.4087999999999999E-5</v>
      </c>
      <c r="M72" s="6">
        <v>1.6659999999999999</v>
      </c>
      <c r="N72" s="6">
        <v>1.7639999999999996E-2</v>
      </c>
      <c r="O72" s="6">
        <v>1.47E-3</v>
      </c>
      <c r="P72" s="6">
        <v>2.3519999999999999E-2</v>
      </c>
      <c r="Q72" s="6">
        <v>9.800000000000001E-5</v>
      </c>
      <c r="R72" s="6">
        <v>1.274E-3</v>
      </c>
      <c r="S72" s="6">
        <v>1.9600000000000003E-2</v>
      </c>
      <c r="T72" s="6">
        <v>4.9000000000000007E-3</v>
      </c>
      <c r="U72" s="6" t="s">
        <v>415</v>
      </c>
      <c r="V72" s="6">
        <v>2.6460000000000001E-2</v>
      </c>
      <c r="W72" s="6">
        <v>2.94</v>
      </c>
      <c r="X72" s="6" t="s">
        <v>415</v>
      </c>
      <c r="Y72" s="6" t="s">
        <v>415</v>
      </c>
      <c r="Z72" s="6" t="s">
        <v>415</v>
      </c>
      <c r="AA72" s="6" t="s">
        <v>415</v>
      </c>
      <c r="AB72" s="6">
        <v>0.47039999999999998</v>
      </c>
      <c r="AC72" s="6" t="s">
        <v>415</v>
      </c>
      <c r="AD72" s="6">
        <v>2.4500000000000002</v>
      </c>
      <c r="AE72" s="60"/>
      <c r="AF72" s="26"/>
      <c r="AG72" s="26"/>
      <c r="AH72" s="26"/>
      <c r="AI72" s="26"/>
      <c r="AJ72" s="26"/>
      <c r="AK72" s="26">
        <v>980</v>
      </c>
      <c r="AL72" s="49" t="s">
        <v>180</v>
      </c>
    </row>
    <row r="73" spans="1:38" s="2" customFormat="1" ht="26.25" customHeight="1" thickBot="1" x14ac:dyDescent="0.45">
      <c r="A73" s="70" t="s">
        <v>53</v>
      </c>
      <c r="B73" s="70" t="s">
        <v>181</v>
      </c>
      <c r="C73" s="71" t="s">
        <v>182</v>
      </c>
      <c r="D73" s="72"/>
      <c r="E73" s="6">
        <v>0.30332196231318964</v>
      </c>
      <c r="F73" s="6" t="s">
        <v>415</v>
      </c>
      <c r="G73" s="6">
        <v>1.0399610136452242</v>
      </c>
      <c r="H73" s="6" t="s">
        <v>415</v>
      </c>
      <c r="I73" s="6">
        <v>0.33645797500286634</v>
      </c>
      <c r="J73" s="6">
        <v>0.47664879792072729</v>
      </c>
      <c r="K73" s="6">
        <v>0.5607632916714439</v>
      </c>
      <c r="L73" s="6">
        <v>3.3645797500286637E-2</v>
      </c>
      <c r="M73" s="6" t="s">
        <v>415</v>
      </c>
      <c r="N73" s="6" t="s">
        <v>415</v>
      </c>
      <c r="O73" s="6" t="s">
        <v>415</v>
      </c>
      <c r="P73" s="6" t="s">
        <v>415</v>
      </c>
      <c r="Q73" s="6" t="s">
        <v>415</v>
      </c>
      <c r="R73" s="6">
        <v>1.7201068253867562</v>
      </c>
      <c r="S73" s="6" t="s">
        <v>415</v>
      </c>
      <c r="T73" s="6">
        <v>4.9309728994420192</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0.15087800000000001</v>
      </c>
      <c r="F74" s="6" t="s">
        <v>415</v>
      </c>
      <c r="G74" s="6">
        <v>0.67895099999999986</v>
      </c>
      <c r="H74" s="6" t="s">
        <v>415</v>
      </c>
      <c r="I74" s="6">
        <v>9.0526799999999991E-2</v>
      </c>
      <c r="J74" s="6">
        <v>0.10561459999999998</v>
      </c>
      <c r="K74" s="6">
        <v>0.1357902</v>
      </c>
      <c r="L74" s="6">
        <v>2.0821163999999999E-3</v>
      </c>
      <c r="M74" s="6">
        <v>18.256237999999996</v>
      </c>
      <c r="N74" s="6" t="s">
        <v>415</v>
      </c>
      <c r="O74" s="6" t="s">
        <v>415</v>
      </c>
      <c r="P74" s="6" t="s">
        <v>415</v>
      </c>
      <c r="Q74" s="6" t="s">
        <v>415</v>
      </c>
      <c r="R74" s="6" t="s">
        <v>415</v>
      </c>
      <c r="S74" s="6" t="s">
        <v>415</v>
      </c>
      <c r="T74" s="6" t="s">
        <v>415</v>
      </c>
      <c r="U74" s="6" t="s">
        <v>415</v>
      </c>
      <c r="V74" s="6" t="s">
        <v>415</v>
      </c>
      <c r="W74" s="6" t="s">
        <v>415</v>
      </c>
      <c r="X74" s="6">
        <v>1.3579019999999997</v>
      </c>
      <c r="Y74" s="6">
        <v>1.3579019999999997</v>
      </c>
      <c r="Z74" s="6">
        <v>1.3579019999999997</v>
      </c>
      <c r="AA74" s="6">
        <v>0.1659658</v>
      </c>
      <c r="AB74" s="6">
        <v>4.2396718</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417</v>
      </c>
      <c r="F76" s="6" t="s">
        <v>417</v>
      </c>
      <c r="G76" s="6" t="s">
        <v>417</v>
      </c>
      <c r="H76" s="6" t="s">
        <v>417</v>
      </c>
      <c r="I76" s="6" t="s">
        <v>417</v>
      </c>
      <c r="J76" s="6" t="s">
        <v>417</v>
      </c>
      <c r="K76" s="6" t="s">
        <v>417</v>
      </c>
      <c r="L76" s="6" t="s">
        <v>417</v>
      </c>
      <c r="M76" s="6" t="s">
        <v>417</v>
      </c>
      <c r="N76" s="6" t="s">
        <v>417</v>
      </c>
      <c r="O76" s="6" t="s">
        <v>417</v>
      </c>
      <c r="P76" s="6" t="s">
        <v>417</v>
      </c>
      <c r="Q76" s="6" t="s">
        <v>417</v>
      </c>
      <c r="R76" s="6" t="s">
        <v>417</v>
      </c>
      <c r="S76" s="6" t="s">
        <v>417</v>
      </c>
      <c r="T76" s="6" t="s">
        <v>417</v>
      </c>
      <c r="U76" s="6" t="s">
        <v>417</v>
      </c>
      <c r="V76" s="6" t="s">
        <v>417</v>
      </c>
      <c r="W76" s="6" t="s">
        <v>417</v>
      </c>
      <c r="X76" s="6" t="s">
        <v>417</v>
      </c>
      <c r="Y76" s="6" t="s">
        <v>417</v>
      </c>
      <c r="Z76" s="6" t="s">
        <v>417</v>
      </c>
      <c r="AA76" s="6" t="s">
        <v>417</v>
      </c>
      <c r="AB76" s="6" t="s">
        <v>417</v>
      </c>
      <c r="AC76" s="6" t="s">
        <v>417</v>
      </c>
      <c r="AD76" s="6" t="s">
        <v>417</v>
      </c>
      <c r="AE76" s="60"/>
      <c r="AF76" s="26"/>
      <c r="AG76" s="26"/>
      <c r="AH76" s="26"/>
      <c r="AI76" s="26"/>
      <c r="AJ76" s="26"/>
      <c r="AK76" s="26" t="s">
        <v>417</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23.851727977092338</v>
      </c>
      <c r="G82" s="6" t="s">
        <v>419</v>
      </c>
      <c r="H82" s="6" t="s">
        <v>419</v>
      </c>
      <c r="I82" s="6" t="s">
        <v>415</v>
      </c>
      <c r="J82" s="6" t="s">
        <v>415</v>
      </c>
      <c r="K82" s="6" t="s">
        <v>415</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10272691</v>
      </c>
      <c r="AL82" s="49" t="s">
        <v>218</v>
      </c>
    </row>
    <row r="83" spans="1:38" s="2" customFormat="1" ht="26.25" customHeight="1" thickBot="1" x14ac:dyDescent="0.45">
      <c r="A83" s="70" t="s">
        <v>53</v>
      </c>
      <c r="B83" s="81" t="s">
        <v>210</v>
      </c>
      <c r="C83" s="82" t="s">
        <v>211</v>
      </c>
      <c r="D83" s="72"/>
      <c r="E83" s="6" t="s">
        <v>415</v>
      </c>
      <c r="F83" s="6">
        <v>8.6188654920000014E-3</v>
      </c>
      <c r="G83" s="6" t="s">
        <v>415</v>
      </c>
      <c r="H83" s="6" t="s">
        <v>419</v>
      </c>
      <c r="I83" s="6">
        <v>0.21547163730000002</v>
      </c>
      <c r="J83" s="6">
        <v>1.61603727975</v>
      </c>
      <c r="K83" s="6">
        <v>7.5415073054999997</v>
      </c>
      <c r="L83" s="6">
        <v>1.2281883326100002E-2</v>
      </c>
      <c r="M83" s="6" t="s">
        <v>415</v>
      </c>
      <c r="N83" s="6" t="s">
        <v>419</v>
      </c>
      <c r="O83" s="6" t="s">
        <v>419</v>
      </c>
      <c r="P83" s="6" t="s">
        <v>419</v>
      </c>
      <c r="Q83" s="6" t="s">
        <v>419</v>
      </c>
      <c r="R83" s="6" t="s">
        <v>419</v>
      </c>
      <c r="S83" s="6" t="s">
        <v>419</v>
      </c>
      <c r="T83" s="6" t="s">
        <v>419</v>
      </c>
      <c r="U83" s="6" t="s">
        <v>419</v>
      </c>
      <c r="V83" s="6" t="s">
        <v>419</v>
      </c>
      <c r="W83" s="6" t="s">
        <v>415</v>
      </c>
      <c r="X83" s="6" t="s">
        <v>415</v>
      </c>
      <c r="Y83" s="6" t="s">
        <v>415</v>
      </c>
      <c r="Z83" s="6" t="s">
        <v>415</v>
      </c>
      <c r="AA83" s="6" t="s">
        <v>415</v>
      </c>
      <c r="AB83" s="6" t="s">
        <v>415</v>
      </c>
      <c r="AC83" s="6" t="s">
        <v>415</v>
      </c>
      <c r="AD83" s="6" t="s">
        <v>419</v>
      </c>
      <c r="AE83" s="60"/>
      <c r="AF83" s="26" t="s">
        <v>419</v>
      </c>
      <c r="AG83" s="26" t="s">
        <v>419</v>
      </c>
      <c r="AH83" s="26" t="s">
        <v>419</v>
      </c>
      <c r="AI83" s="26" t="s">
        <v>419</v>
      </c>
      <c r="AJ83" s="26" t="s">
        <v>419</v>
      </c>
      <c r="AK83" s="26">
        <v>538679093.25</v>
      </c>
      <c r="AL83" s="49" t="s">
        <v>411</v>
      </c>
    </row>
    <row r="84" spans="1:38" s="2" customFormat="1" ht="26.25" customHeight="1" thickBot="1" x14ac:dyDescent="0.45">
      <c r="A84" s="70" t="s">
        <v>53</v>
      </c>
      <c r="B84" s="81" t="s">
        <v>212</v>
      </c>
      <c r="C84" s="82" t="s">
        <v>213</v>
      </c>
      <c r="D84" s="72"/>
      <c r="E84" s="6" t="s">
        <v>415</v>
      </c>
      <c r="F84" s="6">
        <v>1.0697239800000001E-2</v>
      </c>
      <c r="G84" s="6" t="s">
        <v>419</v>
      </c>
      <c r="H84" s="6" t="s">
        <v>419</v>
      </c>
      <c r="I84" s="6">
        <v>6.5829167999999997E-3</v>
      </c>
      <c r="J84" s="6">
        <v>3.2914583999999997E-2</v>
      </c>
      <c r="K84" s="6">
        <v>0.13165833599999999</v>
      </c>
      <c r="L84" s="6">
        <v>8.5577918400000001E-7</v>
      </c>
      <c r="M84" s="6">
        <v>7.8172137000000002E-4</v>
      </c>
      <c r="N84" s="6" t="s">
        <v>415</v>
      </c>
      <c r="O84" s="6" t="s">
        <v>415</v>
      </c>
      <c r="P84" s="6" t="s">
        <v>415</v>
      </c>
      <c r="Q84" s="6" t="s">
        <v>419</v>
      </c>
      <c r="R84" s="6" t="s">
        <v>419</v>
      </c>
      <c r="S84" s="6" t="s">
        <v>419</v>
      </c>
      <c r="T84" s="6" t="s">
        <v>419</v>
      </c>
      <c r="U84" s="6" t="s">
        <v>419</v>
      </c>
      <c r="V84" s="6" t="s">
        <v>419</v>
      </c>
      <c r="W84" s="6" t="s">
        <v>415</v>
      </c>
      <c r="X84" s="6" t="s">
        <v>415</v>
      </c>
      <c r="Y84" s="6" t="s">
        <v>415</v>
      </c>
      <c r="Z84" s="6" t="s">
        <v>415</v>
      </c>
      <c r="AA84" s="6" t="s">
        <v>415</v>
      </c>
      <c r="AB84" s="6" t="s">
        <v>415</v>
      </c>
      <c r="AC84" s="6" t="s">
        <v>415</v>
      </c>
      <c r="AD84" s="6" t="s">
        <v>419</v>
      </c>
      <c r="AE84" s="60"/>
      <c r="AF84" s="26" t="s">
        <v>419</v>
      </c>
      <c r="AG84" s="26" t="s">
        <v>419</v>
      </c>
      <c r="AH84" s="26" t="s">
        <v>419</v>
      </c>
      <c r="AI84" s="26" t="s">
        <v>419</v>
      </c>
      <c r="AJ84" s="26" t="s">
        <v>419</v>
      </c>
      <c r="AK84" s="26">
        <v>8228646</v>
      </c>
      <c r="AL84" s="49" t="s">
        <v>411</v>
      </c>
    </row>
    <row r="85" spans="1:38" s="2" customFormat="1" ht="26.25" customHeight="1" thickBot="1" x14ac:dyDescent="0.45">
      <c r="A85" s="70" t="s">
        <v>207</v>
      </c>
      <c r="B85" s="76" t="s">
        <v>214</v>
      </c>
      <c r="C85" s="82" t="s">
        <v>402</v>
      </c>
      <c r="D85" s="72"/>
      <c r="E85" s="6" t="s">
        <v>419</v>
      </c>
      <c r="F85" s="6">
        <v>20.484201827690999</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68903742.415199995</v>
      </c>
      <c r="AL85" s="49" t="s">
        <v>215</v>
      </c>
    </row>
    <row r="86" spans="1:38" s="2" customFormat="1" ht="26.25" customHeight="1" thickBot="1" x14ac:dyDescent="0.45">
      <c r="A86" s="70" t="s">
        <v>207</v>
      </c>
      <c r="B86" s="76" t="s">
        <v>216</v>
      </c>
      <c r="C86" s="80" t="s">
        <v>217</v>
      </c>
      <c r="D86" s="72"/>
      <c r="E86" s="6" t="s">
        <v>419</v>
      </c>
      <c r="F86" s="6">
        <v>4.2778471700000003</v>
      </c>
      <c r="G86" s="6" t="s">
        <v>419</v>
      </c>
      <c r="H86" s="6" t="s">
        <v>419</v>
      </c>
      <c r="I86" s="6" t="s">
        <v>415</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9336094.5</v>
      </c>
      <c r="AL86" s="49" t="s">
        <v>218</v>
      </c>
    </row>
    <row r="87" spans="1:38" s="2" customFormat="1" ht="26.25" customHeight="1" thickBot="1" x14ac:dyDescent="0.45">
      <c r="A87" s="70" t="s">
        <v>207</v>
      </c>
      <c r="B87" s="76" t="s">
        <v>219</v>
      </c>
      <c r="C87" s="80" t="s">
        <v>220</v>
      </c>
      <c r="D87" s="72"/>
      <c r="E87" s="6" t="s">
        <v>419</v>
      </c>
      <c r="F87" s="6">
        <v>0.86971371499999994</v>
      </c>
      <c r="G87" s="6" t="s">
        <v>419</v>
      </c>
      <c r="H87" s="6" t="s">
        <v>419</v>
      </c>
      <c r="I87" s="6" t="s">
        <v>415</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3514656</v>
      </c>
      <c r="AL87" s="49" t="s">
        <v>218</v>
      </c>
    </row>
    <row r="88" spans="1:38" s="2" customFormat="1" ht="26.25" customHeight="1" thickBot="1" x14ac:dyDescent="0.25">
      <c r="A88" s="70" t="s">
        <v>207</v>
      </c>
      <c r="B88" s="76" t="s">
        <v>221</v>
      </c>
      <c r="C88" s="80" t="s">
        <v>222</v>
      </c>
      <c r="D88" s="72"/>
      <c r="E88" s="6" t="s">
        <v>415</v>
      </c>
      <c r="F88" s="6">
        <v>5.4378013003084629</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2.0983047300000002E-2</v>
      </c>
      <c r="Y88" s="6" t="s">
        <v>415</v>
      </c>
      <c r="Z88" s="6" t="s">
        <v>415</v>
      </c>
      <c r="AA88" s="6" t="s">
        <v>415</v>
      </c>
      <c r="AB88" s="6">
        <v>2.0983047300000002E-2</v>
      </c>
      <c r="AC88" s="6" t="s">
        <v>415</v>
      </c>
      <c r="AD88" s="6" t="s">
        <v>415</v>
      </c>
      <c r="AE88" s="60"/>
      <c r="AF88" s="26" t="s">
        <v>419</v>
      </c>
      <c r="AG88" s="26" t="s">
        <v>419</v>
      </c>
      <c r="AH88" s="26" t="s">
        <v>419</v>
      </c>
      <c r="AI88" s="26" t="s">
        <v>419</v>
      </c>
      <c r="AJ88" s="26" t="s">
        <v>419</v>
      </c>
      <c r="AK88" s="26">
        <v>323752885.68107146</v>
      </c>
      <c r="AL88" s="49" t="s">
        <v>411</v>
      </c>
    </row>
    <row r="89" spans="1:38" s="2" customFormat="1" ht="26.25" customHeight="1" thickBot="1" x14ac:dyDescent="0.45">
      <c r="A89" s="70" t="s">
        <v>207</v>
      </c>
      <c r="B89" s="76" t="s">
        <v>223</v>
      </c>
      <c r="C89" s="80" t="s">
        <v>224</v>
      </c>
      <c r="D89" s="72"/>
      <c r="E89" s="6" t="s">
        <v>419</v>
      </c>
      <c r="F89" s="6">
        <v>1.85</v>
      </c>
      <c r="G89" s="6" t="s">
        <v>419</v>
      </c>
      <c r="H89" s="6" t="s">
        <v>419</v>
      </c>
      <c r="I89" s="6" t="s">
        <v>415</v>
      </c>
      <c r="J89" s="6" t="s">
        <v>419</v>
      </c>
      <c r="K89" s="6" t="s">
        <v>419</v>
      </c>
      <c r="L89" s="6" t="s">
        <v>415</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3700000</v>
      </c>
      <c r="AL89" s="49" t="s">
        <v>411</v>
      </c>
    </row>
    <row r="90" spans="1:38" s="8" customFormat="1" ht="26.25" customHeight="1" thickBot="1" x14ac:dyDescent="0.45">
      <c r="A90" s="70" t="s">
        <v>207</v>
      </c>
      <c r="B90" s="76" t="s">
        <v>225</v>
      </c>
      <c r="C90" s="80" t="s">
        <v>226</v>
      </c>
      <c r="D90" s="72"/>
      <c r="E90" s="6" t="s">
        <v>419</v>
      </c>
      <c r="F90" s="6">
        <v>9.9570825719931957</v>
      </c>
      <c r="G90" s="6" t="s">
        <v>419</v>
      </c>
      <c r="H90" s="6" t="s">
        <v>419</v>
      </c>
      <c r="I90" s="6">
        <v>0.35020499999999999</v>
      </c>
      <c r="J90" s="6">
        <v>0.52530750000000004</v>
      </c>
      <c r="K90" s="6">
        <v>0.64204249999999996</v>
      </c>
      <c r="L90" s="6" t="s">
        <v>419</v>
      </c>
      <c r="M90" s="6" t="s">
        <v>419</v>
      </c>
      <c r="N90" s="6" t="s">
        <v>419</v>
      </c>
      <c r="O90" s="6" t="s">
        <v>419</v>
      </c>
      <c r="P90" s="6" t="s">
        <v>419</v>
      </c>
      <c r="Q90" s="6" t="s">
        <v>419</v>
      </c>
      <c r="R90" s="6" t="s">
        <v>419</v>
      </c>
      <c r="S90" s="6" t="s">
        <v>419</v>
      </c>
      <c r="T90" s="6" t="s">
        <v>419</v>
      </c>
      <c r="U90" s="6" t="s">
        <v>419</v>
      </c>
      <c r="V90" s="6" t="s">
        <v>419</v>
      </c>
      <c r="W90" s="6" t="s">
        <v>419</v>
      </c>
      <c r="X90" s="6">
        <v>7.1583749999999998E-3</v>
      </c>
      <c r="Y90" s="6">
        <v>3.613275E-3</v>
      </c>
      <c r="Z90" s="6">
        <v>3.613275E-3</v>
      </c>
      <c r="AA90" s="6">
        <v>3.613275E-3</v>
      </c>
      <c r="AB90" s="6">
        <v>1.7998199999999999E-2</v>
      </c>
      <c r="AC90" s="6" t="s">
        <v>419</v>
      </c>
      <c r="AD90" s="6" t="s">
        <v>419</v>
      </c>
      <c r="AE90" s="60"/>
      <c r="AF90" s="26"/>
      <c r="AG90" s="26"/>
      <c r="AH90" s="26"/>
      <c r="AI90" s="26"/>
      <c r="AJ90" s="26"/>
      <c r="AK90" s="26"/>
      <c r="AL90" s="49" t="s">
        <v>411</v>
      </c>
    </row>
    <row r="91" spans="1:38" s="2" customFormat="1" ht="26.25" customHeight="1" thickBot="1" x14ac:dyDescent="0.45">
      <c r="A91" s="70" t="s">
        <v>207</v>
      </c>
      <c r="B91" s="74" t="s">
        <v>403</v>
      </c>
      <c r="C91" s="76" t="s">
        <v>227</v>
      </c>
      <c r="D91" s="72"/>
      <c r="E91" s="6">
        <v>0.19927158909384934</v>
      </c>
      <c r="F91" s="6">
        <v>0.94894953025815432</v>
      </c>
      <c r="G91" s="6">
        <v>9.1282519999999994E-5</v>
      </c>
      <c r="H91" s="6">
        <v>0.45941360049193036</v>
      </c>
      <c r="I91" s="6">
        <v>2.9889575249461799</v>
      </c>
      <c r="J91" s="6">
        <v>2.9889589751896599</v>
      </c>
      <c r="K91" s="6">
        <v>2.9889592747293197</v>
      </c>
      <c r="L91" s="6">
        <v>1.3450308862257809</v>
      </c>
      <c r="M91" s="6">
        <v>6.0999003055639438</v>
      </c>
      <c r="N91" s="6">
        <v>2.3697184E-2</v>
      </c>
      <c r="O91" s="6">
        <v>0.59783592548154796</v>
      </c>
      <c r="P91" s="6">
        <v>1.722882E-6</v>
      </c>
      <c r="Q91" s="6">
        <v>4.0200580000000001E-5</v>
      </c>
      <c r="R91" s="6">
        <v>4.7152559999999997E-4</v>
      </c>
      <c r="S91" s="6">
        <v>0.61121153500154801</v>
      </c>
      <c r="T91" s="6">
        <v>0.29980237550077399</v>
      </c>
      <c r="U91" s="6" t="s">
        <v>415</v>
      </c>
      <c r="V91" s="6">
        <v>0.30675435550077401</v>
      </c>
      <c r="W91" s="6">
        <v>0.19926373033384934</v>
      </c>
      <c r="X91" s="6">
        <v>1.2287930037254041E-2</v>
      </c>
      <c r="Y91" s="6">
        <v>4.9815932583462327E-3</v>
      </c>
      <c r="Z91" s="6">
        <v>4.9815932583462327E-3</v>
      </c>
      <c r="AA91" s="6">
        <v>4.9815932583462327E-3</v>
      </c>
      <c r="AB91" s="6">
        <v>2.7232709812292741E-2</v>
      </c>
      <c r="AC91" s="6" t="s">
        <v>415</v>
      </c>
      <c r="AD91" s="6" t="s">
        <v>415</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0.49291707610149937</v>
      </c>
      <c r="G93" s="6" t="s">
        <v>419</v>
      </c>
      <c r="H93" s="6" t="s">
        <v>419</v>
      </c>
      <c r="I93" s="6" t="s">
        <v>415</v>
      </c>
      <c r="J93" s="6" t="s">
        <v>415</v>
      </c>
      <c r="K93" s="6" t="s">
        <v>415</v>
      </c>
      <c r="L93" s="6" t="s">
        <v>415</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2461957.0053233914</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0.60840528999999999</v>
      </c>
      <c r="L95" s="6" t="s">
        <v>415</v>
      </c>
      <c r="M95" s="6" t="s">
        <v>415</v>
      </c>
      <c r="N95" s="6" t="s">
        <v>419</v>
      </c>
      <c r="O95" s="6" t="s">
        <v>419</v>
      </c>
      <c r="P95" s="6" t="s">
        <v>419</v>
      </c>
      <c r="Q95" s="6" t="s">
        <v>415</v>
      </c>
      <c r="R95" s="6" t="s">
        <v>419</v>
      </c>
      <c r="S95" s="6" t="s">
        <v>415</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608405.29</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415</v>
      </c>
      <c r="AD96" s="6" t="s">
        <v>415</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415</v>
      </c>
      <c r="O97" s="6" t="s">
        <v>415</v>
      </c>
      <c r="P97" s="6" t="s">
        <v>415</v>
      </c>
      <c r="Q97" s="6" t="s">
        <v>415</v>
      </c>
      <c r="R97" s="6" t="s">
        <v>415</v>
      </c>
      <c r="S97" s="6" t="s">
        <v>415</v>
      </c>
      <c r="T97" s="6" t="s">
        <v>415</v>
      </c>
      <c r="U97" s="6" t="s">
        <v>415</v>
      </c>
      <c r="V97" s="6" t="s">
        <v>415</v>
      </c>
      <c r="W97" s="6" t="s">
        <v>419</v>
      </c>
      <c r="X97" s="6" t="s">
        <v>419</v>
      </c>
      <c r="Y97" s="6" t="s">
        <v>419</v>
      </c>
      <c r="Z97" s="6" t="s">
        <v>419</v>
      </c>
      <c r="AA97" s="6" t="s">
        <v>419</v>
      </c>
      <c r="AB97" s="6" t="s">
        <v>419</v>
      </c>
      <c r="AC97" s="6" t="s">
        <v>415</v>
      </c>
      <c r="AD97" s="6" t="s">
        <v>415</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3.9430150543478266E-2</v>
      </c>
      <c r="F99" s="6">
        <v>3.8304463500000008</v>
      </c>
      <c r="G99" s="6" t="s">
        <v>419</v>
      </c>
      <c r="H99" s="6">
        <v>4.6049829405246063</v>
      </c>
      <c r="I99" s="6">
        <v>8.7555499999999994E-2</v>
      </c>
      <c r="J99" s="6">
        <v>0.13453650000000003</v>
      </c>
      <c r="K99" s="6">
        <v>0.29469899999999999</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213.55</v>
      </c>
      <c r="AL99" s="49" t="s">
        <v>244</v>
      </c>
    </row>
    <row r="100" spans="1:38" s="2" customFormat="1" ht="26.25" customHeight="1" thickBot="1" x14ac:dyDescent="0.25">
      <c r="A100" s="70" t="s">
        <v>242</v>
      </c>
      <c r="B100" s="70" t="s">
        <v>245</v>
      </c>
      <c r="C100" s="71" t="s">
        <v>407</v>
      </c>
      <c r="D100" s="84"/>
      <c r="E100" s="6">
        <v>6.7884479999999997E-2</v>
      </c>
      <c r="F100" s="6">
        <v>1.69805484</v>
      </c>
      <c r="G100" s="6" t="s">
        <v>419</v>
      </c>
      <c r="H100" s="6">
        <v>3.7067873844268946</v>
      </c>
      <c r="I100" s="6">
        <v>8.4855599999999989E-2</v>
      </c>
      <c r="J100" s="6">
        <v>0.12728340000000002</v>
      </c>
      <c r="K100" s="6">
        <v>0.27813779999999999</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471.42</v>
      </c>
      <c r="AL100" s="49" t="s">
        <v>244</v>
      </c>
    </row>
    <row r="101" spans="1:38" s="2" customFormat="1" ht="26.25" customHeight="1" thickBot="1" x14ac:dyDescent="0.25">
      <c r="A101" s="70" t="s">
        <v>242</v>
      </c>
      <c r="B101" s="70" t="s">
        <v>246</v>
      </c>
      <c r="C101" s="71" t="s">
        <v>247</v>
      </c>
      <c r="D101" s="84"/>
      <c r="E101" s="6">
        <v>6.9538288000000004E-2</v>
      </c>
      <c r="F101" s="6">
        <v>1.4689963340000001</v>
      </c>
      <c r="G101" s="6" t="s">
        <v>419</v>
      </c>
      <c r="H101" s="6">
        <v>3.4482367582338256</v>
      </c>
      <c r="I101" s="6">
        <v>0.17384572000000001</v>
      </c>
      <c r="J101" s="6">
        <v>0.52153715999999994</v>
      </c>
      <c r="K101" s="6">
        <v>1.2169200400000002</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8692.2860000000001</v>
      </c>
      <c r="AL101" s="49" t="s">
        <v>244</v>
      </c>
    </row>
    <row r="102" spans="1:38" s="2" customFormat="1" ht="26.25" customHeight="1" thickBot="1" x14ac:dyDescent="0.25">
      <c r="A102" s="70" t="s">
        <v>242</v>
      </c>
      <c r="B102" s="70" t="s">
        <v>248</v>
      </c>
      <c r="C102" s="71" t="s">
        <v>385</v>
      </c>
      <c r="D102" s="84"/>
      <c r="E102" s="6">
        <v>5.9289350700000003E-3</v>
      </c>
      <c r="F102" s="6">
        <v>0.71521689300000013</v>
      </c>
      <c r="G102" s="6" t="s">
        <v>419</v>
      </c>
      <c r="H102" s="6">
        <v>4.3967030776179374</v>
      </c>
      <c r="I102" s="6">
        <v>5.1828113865386126E-3</v>
      </c>
      <c r="J102" s="6">
        <v>0.11522417039903964</v>
      </c>
      <c r="K102" s="6">
        <v>0.76483966094709932</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986.24300000000005</v>
      </c>
      <c r="AL102" s="49" t="s">
        <v>244</v>
      </c>
    </row>
    <row r="103" spans="1:38" s="2" customFormat="1" ht="26.25" customHeight="1" thickBot="1" x14ac:dyDescent="0.25">
      <c r="A103" s="70" t="s">
        <v>242</v>
      </c>
      <c r="B103" s="70" t="s">
        <v>249</v>
      </c>
      <c r="C103" s="71" t="s">
        <v>250</v>
      </c>
      <c r="D103" s="84"/>
      <c r="E103" s="6">
        <v>6.1974E-5</v>
      </c>
      <c r="F103" s="6">
        <v>8.6829330000000003E-3</v>
      </c>
      <c r="G103" s="6" t="s">
        <v>419</v>
      </c>
      <c r="H103" s="6">
        <v>4.0376999999999991E-3</v>
      </c>
      <c r="I103" s="6">
        <v>4.1315999999999998E-4</v>
      </c>
      <c r="J103" s="6">
        <v>6.2912999999999999E-4</v>
      </c>
      <c r="K103" s="6">
        <v>1.3615499999999998E-3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0.93899999999999995</v>
      </c>
      <c r="AL103" s="49" t="s">
        <v>244</v>
      </c>
    </row>
    <row r="104" spans="1:38" s="2" customFormat="1" ht="26.25" customHeight="1" thickBot="1" x14ac:dyDescent="0.25">
      <c r="A104" s="70" t="s">
        <v>242</v>
      </c>
      <c r="B104" s="70" t="s">
        <v>251</v>
      </c>
      <c r="C104" s="71" t="s">
        <v>252</v>
      </c>
      <c r="D104" s="84"/>
      <c r="E104" s="6">
        <v>4.2691543999999998E-2</v>
      </c>
      <c r="F104" s="6">
        <v>3.3299404320000003</v>
      </c>
      <c r="G104" s="6" t="s">
        <v>419</v>
      </c>
      <c r="H104" s="6">
        <v>2.1345772000000003</v>
      </c>
      <c r="I104" s="6">
        <v>0.10672886000000001</v>
      </c>
      <c r="J104" s="6">
        <v>0.32018658</v>
      </c>
      <c r="K104" s="6">
        <v>0.74710202000000014</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5336.4430000000002</v>
      </c>
      <c r="AL104" s="49" t="s">
        <v>244</v>
      </c>
    </row>
    <row r="105" spans="1:38" s="2" customFormat="1" ht="26.25" customHeight="1" thickBot="1" x14ac:dyDescent="0.25">
      <c r="A105" s="70" t="s">
        <v>242</v>
      </c>
      <c r="B105" s="70" t="s">
        <v>253</v>
      </c>
      <c r="C105" s="71" t="s">
        <v>254</v>
      </c>
      <c r="D105" s="84"/>
      <c r="E105" s="6">
        <v>8.4616980000000001E-3</v>
      </c>
      <c r="F105" s="6">
        <v>0.17996895000000002</v>
      </c>
      <c r="G105" s="6" t="s">
        <v>419</v>
      </c>
      <c r="H105" s="6">
        <v>0.294686</v>
      </c>
      <c r="I105" s="6">
        <v>5.8937199999999999E-3</v>
      </c>
      <c r="J105" s="6">
        <v>9.2615599999999985E-3</v>
      </c>
      <c r="K105" s="6">
        <v>2.0207039999999999E-2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42.097999999999999</v>
      </c>
      <c r="AL105" s="49" t="s">
        <v>244</v>
      </c>
    </row>
    <row r="106" spans="1:38" s="2" customFormat="1" ht="26.25" customHeight="1" thickBot="1" x14ac:dyDescent="0.25">
      <c r="A106" s="70" t="s">
        <v>242</v>
      </c>
      <c r="B106" s="70" t="s">
        <v>255</v>
      </c>
      <c r="C106" s="71" t="s">
        <v>256</v>
      </c>
      <c r="D106" s="84"/>
      <c r="E106" s="6">
        <v>3.475089E-2</v>
      </c>
      <c r="F106" s="6">
        <v>0.25414829999999999</v>
      </c>
      <c r="G106" s="6" t="s">
        <v>419</v>
      </c>
      <c r="H106" s="6">
        <v>1.2102299999999999</v>
      </c>
      <c r="I106" s="6">
        <v>1.7288999999999999E-2</v>
      </c>
      <c r="J106" s="6">
        <v>2.7662399999999997E-2</v>
      </c>
      <c r="K106" s="6">
        <v>5.8782600000000004E-2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172.89</v>
      </c>
      <c r="AL106" s="49" t="s">
        <v>244</v>
      </c>
    </row>
    <row r="107" spans="1:38" s="2" customFormat="1" ht="26.25" customHeight="1" thickBot="1" x14ac:dyDescent="0.25">
      <c r="A107" s="70" t="s">
        <v>242</v>
      </c>
      <c r="B107" s="70" t="s">
        <v>257</v>
      </c>
      <c r="C107" s="71" t="s">
        <v>378</v>
      </c>
      <c r="D107" s="84"/>
      <c r="E107" s="6">
        <v>3.8217022699999999E-2</v>
      </c>
      <c r="F107" s="6">
        <v>1.2611617491000002</v>
      </c>
      <c r="G107" s="6" t="s">
        <v>419</v>
      </c>
      <c r="H107" s="6">
        <v>2.3816417458623942</v>
      </c>
      <c r="I107" s="6">
        <v>2.2930213620000004E-2</v>
      </c>
      <c r="J107" s="6">
        <v>0.30573618159999999</v>
      </c>
      <c r="K107" s="6">
        <v>1.4522468626000002</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7643.4045400000005</v>
      </c>
      <c r="AL107" s="49" t="s">
        <v>244</v>
      </c>
    </row>
    <row r="108" spans="1:38" s="2" customFormat="1" ht="26.25" customHeight="1" thickBot="1" x14ac:dyDescent="0.25">
      <c r="A108" s="70" t="s">
        <v>242</v>
      </c>
      <c r="B108" s="70" t="s">
        <v>258</v>
      </c>
      <c r="C108" s="71" t="s">
        <v>379</v>
      </c>
      <c r="D108" s="84"/>
      <c r="E108" s="6">
        <v>4.1187855408000004E-2</v>
      </c>
      <c r="F108" s="6">
        <v>2.2241441920320004</v>
      </c>
      <c r="G108" s="6" t="s">
        <v>419</v>
      </c>
      <c r="H108" s="6">
        <v>2.4586876108957481</v>
      </c>
      <c r="I108" s="6">
        <v>4.1187855408000004E-2</v>
      </c>
      <c r="J108" s="6">
        <v>0.41187855408000001</v>
      </c>
      <c r="K108" s="6">
        <v>0.82375710816000003</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20593.927704000002</v>
      </c>
      <c r="AL108" s="49" t="s">
        <v>244</v>
      </c>
    </row>
    <row r="109" spans="1:38" s="2" customFormat="1" ht="26.25" customHeight="1" thickBot="1" x14ac:dyDescent="0.25">
      <c r="A109" s="70" t="s">
        <v>242</v>
      </c>
      <c r="B109" s="70" t="s">
        <v>259</v>
      </c>
      <c r="C109" s="71" t="s">
        <v>380</v>
      </c>
      <c r="D109" s="84"/>
      <c r="E109" s="6">
        <v>3.6826788364799998E-3</v>
      </c>
      <c r="F109" s="6">
        <v>0.22510374387983997</v>
      </c>
      <c r="G109" s="6" t="s">
        <v>419</v>
      </c>
      <c r="H109" s="6">
        <v>0.25778751855360005</v>
      </c>
      <c r="I109" s="6">
        <v>9.2066970912000005E-3</v>
      </c>
      <c r="J109" s="6">
        <v>5.0636834001600003E-2</v>
      </c>
      <c r="K109" s="6">
        <v>5.0636834001600003E-2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460.33485456</v>
      </c>
      <c r="AL109" s="49" t="s">
        <v>244</v>
      </c>
    </row>
    <row r="110" spans="1:38" s="2" customFormat="1" ht="26.25" customHeight="1" thickBot="1" x14ac:dyDescent="0.25">
      <c r="A110" s="70" t="s">
        <v>242</v>
      </c>
      <c r="B110" s="70" t="s">
        <v>260</v>
      </c>
      <c r="C110" s="71" t="s">
        <v>381</v>
      </c>
      <c r="D110" s="84"/>
      <c r="E110" s="6">
        <v>5.8147560576000002E-4</v>
      </c>
      <c r="F110" s="6">
        <v>7.108539280416E-2</v>
      </c>
      <c r="G110" s="6" t="s">
        <v>419</v>
      </c>
      <c r="H110" s="6">
        <v>6.5416005648000014E-2</v>
      </c>
      <c r="I110" s="6">
        <v>2.9073780288000001E-3</v>
      </c>
      <c r="J110" s="6">
        <v>2.0351646201600002E-2</v>
      </c>
      <c r="K110" s="6">
        <v>2.0351646201600002E-2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145.36890144</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16.32</v>
      </c>
      <c r="F112" s="6" t="s">
        <v>419</v>
      </c>
      <c r="G112" s="6" t="s">
        <v>419</v>
      </c>
      <c r="H112" s="6">
        <v>28.479549531238948</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408000000</v>
      </c>
      <c r="AL112" s="49" t="s">
        <v>413</v>
      </c>
    </row>
    <row r="113" spans="1:38" s="2" customFormat="1" ht="26.25" customHeight="1" thickBot="1" x14ac:dyDescent="0.25">
      <c r="A113" s="70" t="s">
        <v>262</v>
      </c>
      <c r="B113" s="85" t="s">
        <v>265</v>
      </c>
      <c r="C113" s="86" t="s">
        <v>266</v>
      </c>
      <c r="D113" s="72"/>
      <c r="E113" s="6">
        <v>2.2964839226344069</v>
      </c>
      <c r="F113" s="6" t="s">
        <v>419</v>
      </c>
      <c r="G113" s="6" t="s">
        <v>419</v>
      </c>
      <c r="H113" s="6">
        <v>15.307849867599392</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57412098.065860175</v>
      </c>
      <c r="AL113" s="49" t="s">
        <v>430</v>
      </c>
    </row>
    <row r="114" spans="1:38" s="2" customFormat="1" ht="26.25" customHeight="1" thickBot="1" x14ac:dyDescent="0.25">
      <c r="A114" s="70" t="s">
        <v>262</v>
      </c>
      <c r="B114" s="85" t="s">
        <v>267</v>
      </c>
      <c r="C114" s="86" t="s">
        <v>386</v>
      </c>
      <c r="D114" s="72"/>
      <c r="E114" s="6">
        <v>2.0545382000000001E-2</v>
      </c>
      <c r="F114" s="6" t="s">
        <v>419</v>
      </c>
      <c r="G114" s="6" t="s">
        <v>419</v>
      </c>
      <c r="H114" s="6">
        <v>6.7799760599999995E-2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10272691</v>
      </c>
      <c r="AL114" s="49" t="s">
        <v>431</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8.6684066677023353</v>
      </c>
      <c r="F116" s="6" t="s">
        <v>419</v>
      </c>
      <c r="G116" s="6" t="s">
        <v>419</v>
      </c>
      <c r="H116" s="6">
        <v>12.949574027569247</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216710166.69255838</v>
      </c>
      <c r="AL116" s="49" t="s">
        <v>432</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0.236652</v>
      </c>
      <c r="J119" s="6">
        <v>6.152952</v>
      </c>
      <c r="K119" s="6">
        <v>6.152952</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3944200</v>
      </c>
      <c r="AL119" s="49" t="s">
        <v>433</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3.3920119999999998</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3944200</v>
      </c>
      <c r="AL121" s="49" t="s">
        <v>433</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415</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1.3925665049399996</v>
      </c>
      <c r="F123" s="6">
        <v>0.30273184889999993</v>
      </c>
      <c r="G123" s="6">
        <v>0.30273184889999993</v>
      </c>
      <c r="H123" s="6">
        <v>1.4531128747199995</v>
      </c>
      <c r="I123" s="6">
        <v>3.470602129776001</v>
      </c>
      <c r="J123" s="6">
        <v>3.4511430774599994</v>
      </c>
      <c r="K123" s="6">
        <v>3.5116894472399989</v>
      </c>
      <c r="L123" s="6">
        <v>0.30273184889999993</v>
      </c>
      <c r="M123" s="6">
        <v>40.384428643259987</v>
      </c>
      <c r="N123" s="6">
        <v>6.6601006757999986E-2</v>
      </c>
      <c r="O123" s="6">
        <v>0.53280805406399989</v>
      </c>
      <c r="P123" s="6">
        <v>8.476491769199998E-2</v>
      </c>
      <c r="Q123" s="6">
        <v>3.8749676659199997E-3</v>
      </c>
      <c r="R123" s="6">
        <v>4.8437095823999993E-2</v>
      </c>
      <c r="S123" s="6">
        <v>4.4198849939399987E-2</v>
      </c>
      <c r="T123" s="6">
        <v>3.148411228559999E-2</v>
      </c>
      <c r="U123" s="6">
        <v>1.2109273955999998E-2</v>
      </c>
      <c r="V123" s="6">
        <v>0.33905967076799992</v>
      </c>
      <c r="W123" s="6">
        <v>0.30273184889999993</v>
      </c>
      <c r="X123" s="6">
        <v>0.23794723323539996</v>
      </c>
      <c r="Y123" s="6">
        <v>0.66419367648659988</v>
      </c>
      <c r="Z123" s="6">
        <v>0.28335701057039997</v>
      </c>
      <c r="AA123" s="6">
        <v>0.20343580246079998</v>
      </c>
      <c r="AB123" s="6">
        <v>1.3889337227531999</v>
      </c>
      <c r="AC123" s="6" t="s">
        <v>419</v>
      </c>
      <c r="AD123" s="6" t="s">
        <v>419</v>
      </c>
      <c r="AE123" s="60"/>
      <c r="AF123" s="26" t="s">
        <v>419</v>
      </c>
      <c r="AG123" s="26" t="s">
        <v>419</v>
      </c>
      <c r="AH123" s="26" t="s">
        <v>419</v>
      </c>
      <c r="AI123" s="26" t="s">
        <v>419</v>
      </c>
      <c r="AJ123" s="26" t="s">
        <v>419</v>
      </c>
      <c r="AK123" s="26">
        <v>605.46369779999986</v>
      </c>
      <c r="AL123" s="49" t="s">
        <v>434</v>
      </c>
    </row>
    <row r="124" spans="1:38" s="2" customFormat="1" ht="26.25" customHeight="1" thickBot="1" x14ac:dyDescent="0.25">
      <c r="A124" s="70" t="s">
        <v>262</v>
      </c>
      <c r="B124" s="87" t="s">
        <v>285</v>
      </c>
      <c r="C124" s="71" t="s">
        <v>286</v>
      </c>
      <c r="D124" s="72"/>
      <c r="E124" s="6" t="s">
        <v>419</v>
      </c>
      <c r="F124" s="6" t="s">
        <v>419</v>
      </c>
      <c r="G124" s="6" t="s">
        <v>419</v>
      </c>
      <c r="H124" s="6" t="s">
        <v>417</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0.10923239226556562</v>
      </c>
      <c r="G125" s="6" t="s">
        <v>419</v>
      </c>
      <c r="H125" s="6" t="s">
        <v>415</v>
      </c>
      <c r="I125" s="6">
        <v>4.5826609643250241E-5</v>
      </c>
      <c r="J125" s="6">
        <v>3.0412204581429706E-4</v>
      </c>
      <c r="K125" s="6">
        <v>6.4296122014620785E-4</v>
      </c>
      <c r="L125" s="6" t="s">
        <v>419</v>
      </c>
      <c r="M125" s="6" t="s">
        <v>415</v>
      </c>
      <c r="N125" s="6" t="s">
        <v>419</v>
      </c>
      <c r="O125" s="6" t="s">
        <v>419</v>
      </c>
      <c r="P125" s="6" t="s">
        <v>415</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1388.6851407045526</v>
      </c>
      <c r="AL125" s="49" t="s">
        <v>436</v>
      </c>
    </row>
    <row r="126" spans="1:38" s="2" customFormat="1" ht="26.25" customHeight="1" thickBot="1" x14ac:dyDescent="0.45">
      <c r="A126" s="70" t="s">
        <v>287</v>
      </c>
      <c r="B126" s="70" t="s">
        <v>290</v>
      </c>
      <c r="C126" s="71" t="s">
        <v>291</v>
      </c>
      <c r="D126" s="72"/>
      <c r="E126" s="6" t="s">
        <v>417</v>
      </c>
      <c r="F126" s="6" t="s">
        <v>417</v>
      </c>
      <c r="G126" s="6" t="s">
        <v>417</v>
      </c>
      <c r="H126" s="6" t="s">
        <v>417</v>
      </c>
      <c r="I126" s="6" t="s">
        <v>417</v>
      </c>
      <c r="J126" s="6" t="s">
        <v>417</v>
      </c>
      <c r="K126" s="6" t="s">
        <v>417</v>
      </c>
      <c r="L126" s="6" t="s">
        <v>417</v>
      </c>
      <c r="M126" s="6" t="s">
        <v>417</v>
      </c>
      <c r="N126" s="6" t="s">
        <v>417</v>
      </c>
      <c r="O126" s="6" t="s">
        <v>417</v>
      </c>
      <c r="P126" s="6" t="s">
        <v>417</v>
      </c>
      <c r="Q126" s="6" t="s">
        <v>417</v>
      </c>
      <c r="R126" s="6" t="s">
        <v>417</v>
      </c>
      <c r="S126" s="6" t="s">
        <v>417</v>
      </c>
      <c r="T126" s="6" t="s">
        <v>417</v>
      </c>
      <c r="U126" s="6" t="s">
        <v>417</v>
      </c>
      <c r="V126" s="6" t="s">
        <v>417</v>
      </c>
      <c r="W126" s="6" t="s">
        <v>417</v>
      </c>
      <c r="X126" s="6" t="s">
        <v>417</v>
      </c>
      <c r="Y126" s="6" t="s">
        <v>417</v>
      </c>
      <c r="Z126" s="6" t="s">
        <v>417</v>
      </c>
      <c r="AA126" s="6" t="s">
        <v>417</v>
      </c>
      <c r="AB126" s="6" t="s">
        <v>417</v>
      </c>
      <c r="AC126" s="6" t="s">
        <v>417</v>
      </c>
      <c r="AD126" s="6" t="s">
        <v>417</v>
      </c>
      <c r="AE126" s="60"/>
      <c r="AF126" s="26"/>
      <c r="AG126" s="26"/>
      <c r="AH126" s="26"/>
      <c r="AI126" s="26"/>
      <c r="AJ126" s="26"/>
      <c r="AK126" s="26" t="s">
        <v>417</v>
      </c>
      <c r="AL126" s="49" t="s">
        <v>437</v>
      </c>
    </row>
    <row r="127" spans="1:38" s="2" customFormat="1" ht="26.25" customHeight="1" thickBot="1" x14ac:dyDescent="0.45">
      <c r="A127" s="70" t="s">
        <v>287</v>
      </c>
      <c r="B127" s="70" t="s">
        <v>292</v>
      </c>
      <c r="C127" s="71" t="s">
        <v>293</v>
      </c>
      <c r="D127" s="72"/>
      <c r="E127" s="6" t="s">
        <v>415</v>
      </c>
      <c r="F127" s="6" t="s">
        <v>415</v>
      </c>
      <c r="G127" s="6" t="s">
        <v>415</v>
      </c>
      <c r="H127" s="6">
        <v>2.2717391304347828E-3</v>
      </c>
      <c r="I127" s="6" t="s">
        <v>415</v>
      </c>
      <c r="J127" s="6" t="s">
        <v>415</v>
      </c>
      <c r="K127" s="6" t="s">
        <v>415</v>
      </c>
      <c r="L127" s="6" t="s">
        <v>415</v>
      </c>
      <c r="M127" s="6" t="s">
        <v>415</v>
      </c>
      <c r="N127" s="6" t="s">
        <v>415</v>
      </c>
      <c r="O127" s="6" t="s">
        <v>415</v>
      </c>
      <c r="P127" s="6" t="s">
        <v>415</v>
      </c>
      <c r="Q127" s="6" t="s">
        <v>419</v>
      </c>
      <c r="R127" s="6" t="s">
        <v>415</v>
      </c>
      <c r="S127" s="6" t="s">
        <v>419</v>
      </c>
      <c r="T127" s="6" t="s">
        <v>419</v>
      </c>
      <c r="U127" s="6" t="s">
        <v>419</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10.32608695652174</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4.1399999999999993E-4</v>
      </c>
      <c r="F131" s="6">
        <v>1.2599999999999997E-4</v>
      </c>
      <c r="G131" s="6">
        <v>3.9852000000000004E-5</v>
      </c>
      <c r="H131" s="6" t="s">
        <v>415</v>
      </c>
      <c r="I131" s="6" t="s">
        <v>415</v>
      </c>
      <c r="J131" s="6" t="s">
        <v>415</v>
      </c>
      <c r="K131" s="6">
        <v>3.0600000000000026E-5</v>
      </c>
      <c r="L131" s="6">
        <v>7.038E-5</v>
      </c>
      <c r="M131" s="6">
        <v>4.104E-6</v>
      </c>
      <c r="N131" s="6" t="s">
        <v>419</v>
      </c>
      <c r="O131" s="6" t="s">
        <v>419</v>
      </c>
      <c r="P131" s="6">
        <v>2.0898000000000002E-3</v>
      </c>
      <c r="Q131" s="6">
        <v>3.6000000000000001E-5</v>
      </c>
      <c r="R131" s="6">
        <v>7.2000000000000056E-6</v>
      </c>
      <c r="S131" s="6" t="s">
        <v>419</v>
      </c>
      <c r="T131" s="6">
        <v>3.6000000000000028E-6</v>
      </c>
      <c r="U131" s="6" t="s">
        <v>415</v>
      </c>
      <c r="V131" s="6" t="s">
        <v>415</v>
      </c>
      <c r="W131" s="6">
        <v>3.589011664476081E-4</v>
      </c>
      <c r="X131" s="6" t="s">
        <v>415</v>
      </c>
      <c r="Y131" s="6" t="s">
        <v>415</v>
      </c>
      <c r="Z131" s="6" t="s">
        <v>415</v>
      </c>
      <c r="AA131" s="6" t="s">
        <v>415</v>
      </c>
      <c r="AB131" s="6">
        <v>7.2000000000000008E-9</v>
      </c>
      <c r="AC131" s="6">
        <v>1.8000000000000002E-2</v>
      </c>
      <c r="AD131" s="6">
        <v>3.6000000000000003E-3</v>
      </c>
      <c r="AE131" s="60"/>
      <c r="AF131" s="26"/>
      <c r="AG131" s="26"/>
      <c r="AH131" s="26"/>
      <c r="AI131" s="26"/>
      <c r="AJ131" s="26"/>
      <c r="AK131" s="26">
        <v>0.18</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5.3724056584949986</v>
      </c>
      <c r="F135" s="6">
        <v>1.0766344004999997</v>
      </c>
      <c r="G135" s="6">
        <v>0.20456053609499997</v>
      </c>
      <c r="H135" s="6" t="s">
        <v>415</v>
      </c>
      <c r="I135" s="6">
        <v>4.963284586304999</v>
      </c>
      <c r="J135" s="6">
        <v>5.2647422184449981</v>
      </c>
      <c r="K135" s="6">
        <v>5.3616393144899988</v>
      </c>
      <c r="L135" s="6">
        <v>2.7546229453992748</v>
      </c>
      <c r="M135" s="6">
        <v>67.698771103439981</v>
      </c>
      <c r="N135" s="6">
        <v>0.72134504833499979</v>
      </c>
      <c r="O135" s="6">
        <v>7.5364408034999983E-2</v>
      </c>
      <c r="P135" s="6" t="s">
        <v>415</v>
      </c>
      <c r="Q135" s="6">
        <v>4.306537601999999E-2</v>
      </c>
      <c r="R135" s="6">
        <v>1.0766344004999998E-2</v>
      </c>
      <c r="S135" s="6">
        <v>0.15072881606999997</v>
      </c>
      <c r="T135" s="6" t="s">
        <v>415</v>
      </c>
      <c r="U135" s="6">
        <v>3.2299032014999993E-2</v>
      </c>
      <c r="V135" s="6">
        <v>19.433250929024997</v>
      </c>
      <c r="W135" s="6" t="s">
        <v>415</v>
      </c>
      <c r="X135" s="6">
        <v>4.0263847262279997E-3</v>
      </c>
      <c r="Y135" s="6">
        <v>7.5494713616774999E-3</v>
      </c>
      <c r="Z135" s="6">
        <v>1.7112135086468999E-2</v>
      </c>
      <c r="AA135" s="6" t="s">
        <v>415</v>
      </c>
      <c r="AB135" s="6">
        <v>2.8687991174374497E-2</v>
      </c>
      <c r="AC135" s="6" t="s">
        <v>415</v>
      </c>
      <c r="AD135" s="6" t="s">
        <v>419</v>
      </c>
      <c r="AE135" s="60"/>
      <c r="AF135" s="26"/>
      <c r="AG135" s="26"/>
      <c r="AH135" s="26"/>
      <c r="AI135" s="26"/>
      <c r="AJ135" s="26"/>
      <c r="AK135" s="26">
        <v>1076.6344004999999</v>
      </c>
      <c r="AL135" s="49" t="s">
        <v>448</v>
      </c>
    </row>
    <row r="136" spans="1:38" s="2" customFormat="1" ht="26.25" customHeight="1" thickBot="1" x14ac:dyDescent="0.45">
      <c r="A136" s="70" t="s">
        <v>287</v>
      </c>
      <c r="B136" s="70" t="s">
        <v>312</v>
      </c>
      <c r="C136" s="71" t="s">
        <v>313</v>
      </c>
      <c r="D136" s="72"/>
      <c r="E136" s="6" t="s">
        <v>419</v>
      </c>
      <c r="F136" s="6">
        <v>8.4916510874999997E-3</v>
      </c>
      <c r="G136" s="6" t="s">
        <v>419</v>
      </c>
      <c r="H136" s="6" t="s">
        <v>415</v>
      </c>
      <c r="I136" s="6" t="s">
        <v>415</v>
      </c>
      <c r="J136" s="6" t="s">
        <v>415</v>
      </c>
      <c r="K136" s="6" t="s">
        <v>415</v>
      </c>
      <c r="L136" s="6" t="s">
        <v>415</v>
      </c>
      <c r="M136" s="6" t="s">
        <v>419</v>
      </c>
      <c r="N136" s="6" t="s">
        <v>415</v>
      </c>
      <c r="O136" s="6" t="s">
        <v>415</v>
      </c>
      <c r="P136" s="6" t="s">
        <v>415</v>
      </c>
      <c r="Q136" s="6" t="s">
        <v>415</v>
      </c>
      <c r="R136" s="6" t="s">
        <v>415</v>
      </c>
      <c r="S136" s="6" t="s">
        <v>415</v>
      </c>
      <c r="T136" s="6" t="s">
        <v>415</v>
      </c>
      <c r="U136" s="6" t="s">
        <v>415</v>
      </c>
      <c r="V136" s="6" t="s">
        <v>415</v>
      </c>
      <c r="W136" s="6" t="s">
        <v>419</v>
      </c>
      <c r="X136" s="6" t="s">
        <v>419</v>
      </c>
      <c r="Y136" s="6" t="s">
        <v>419</v>
      </c>
      <c r="Z136" s="6" t="s">
        <v>419</v>
      </c>
      <c r="AA136" s="6" t="s">
        <v>419</v>
      </c>
      <c r="AB136" s="6" t="s">
        <v>419</v>
      </c>
      <c r="AC136" s="6" t="s">
        <v>419</v>
      </c>
      <c r="AD136" s="6" t="s">
        <v>419</v>
      </c>
      <c r="AE136" s="60"/>
      <c r="AF136" s="26"/>
      <c r="AG136" s="26"/>
      <c r="AH136" s="26"/>
      <c r="AI136" s="26"/>
      <c r="AJ136" s="26"/>
      <c r="AK136" s="26">
        <v>566.1100725</v>
      </c>
      <c r="AL136" s="49" t="s">
        <v>440</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415</v>
      </c>
      <c r="F139" s="6" t="s">
        <v>415</v>
      </c>
      <c r="G139" s="6" t="s">
        <v>415</v>
      </c>
      <c r="H139" s="6" t="s">
        <v>419</v>
      </c>
      <c r="I139" s="6" t="s">
        <v>415</v>
      </c>
      <c r="J139" s="6" t="s">
        <v>415</v>
      </c>
      <c r="K139" s="6" t="s">
        <v>415</v>
      </c>
      <c r="L139" s="6" t="s">
        <v>415</v>
      </c>
      <c r="M139" s="6" t="s">
        <v>415</v>
      </c>
      <c r="N139" s="6" t="s">
        <v>415</v>
      </c>
      <c r="O139" s="6" t="s">
        <v>415</v>
      </c>
      <c r="P139" s="6" t="s">
        <v>415</v>
      </c>
      <c r="Q139" s="6" t="s">
        <v>415</v>
      </c>
      <c r="R139" s="6" t="s">
        <v>415</v>
      </c>
      <c r="S139" s="6" t="s">
        <v>415</v>
      </c>
      <c r="T139" s="6" t="s">
        <v>415</v>
      </c>
      <c r="U139" s="6" t="s">
        <v>415</v>
      </c>
      <c r="V139" s="6" t="s">
        <v>415</v>
      </c>
      <c r="W139" s="6" t="s">
        <v>415</v>
      </c>
      <c r="X139" s="6" t="s">
        <v>415</v>
      </c>
      <c r="Y139" s="6" t="s">
        <v>415</v>
      </c>
      <c r="Z139" s="6" t="s">
        <v>415</v>
      </c>
      <c r="AA139" s="6" t="s">
        <v>415</v>
      </c>
      <c r="AB139" s="6" t="s">
        <v>415</v>
      </c>
      <c r="AC139" s="6" t="s">
        <v>415</v>
      </c>
      <c r="AD139" s="6" t="s">
        <v>415</v>
      </c>
      <c r="AE139" s="60"/>
      <c r="AF139" s="26"/>
      <c r="AG139" s="26"/>
      <c r="AH139" s="26"/>
      <c r="AI139" s="26"/>
      <c r="AJ139" s="26"/>
      <c r="AK139" s="26" t="s">
        <v>415</v>
      </c>
      <c r="AL139" s="49" t="s">
        <v>442</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408.66095655954319</v>
      </c>
      <c r="F141" s="20">
        <f t="shared" ref="F141:AD141" si="0">SUM(F14:F140)</f>
        <v>317.798535921476</v>
      </c>
      <c r="G141" s="20">
        <f t="shared" si="0"/>
        <v>501.91433627369275</v>
      </c>
      <c r="H141" s="20">
        <f t="shared" si="0"/>
        <v>86.320071393978864</v>
      </c>
      <c r="I141" s="20">
        <f t="shared" si="0"/>
        <v>61.982193839756626</v>
      </c>
      <c r="J141" s="20">
        <f t="shared" si="0"/>
        <v>87.189108663656583</v>
      </c>
      <c r="K141" s="20">
        <f t="shared" si="0"/>
        <v>117.29885929126058</v>
      </c>
      <c r="L141" s="20">
        <f t="shared" si="0"/>
        <v>11.105460954135829</v>
      </c>
      <c r="M141" s="20">
        <f t="shared" si="0"/>
        <v>1225.2784409414908</v>
      </c>
      <c r="N141" s="20">
        <f t="shared" si="0"/>
        <v>479.27542389767171</v>
      </c>
      <c r="O141" s="20">
        <f t="shared" si="0"/>
        <v>7.4202074012966683</v>
      </c>
      <c r="P141" s="20">
        <f t="shared" si="0"/>
        <v>2.2412060489063745</v>
      </c>
      <c r="Q141" s="20">
        <f t="shared" si="0"/>
        <v>2.474265245664327</v>
      </c>
      <c r="R141" s="20">
        <f>SUM(R14:R140)</f>
        <v>6.2078697899029889</v>
      </c>
      <c r="S141" s="20">
        <f t="shared" si="0"/>
        <v>24.174515850621447</v>
      </c>
      <c r="T141" s="20">
        <f t="shared" si="0"/>
        <v>43.698208132731502</v>
      </c>
      <c r="U141" s="20">
        <f t="shared" si="0"/>
        <v>13.140011336867715</v>
      </c>
      <c r="V141" s="20">
        <f t="shared" si="0"/>
        <v>69.321651038613339</v>
      </c>
      <c r="W141" s="20">
        <f t="shared" si="0"/>
        <v>42.651275700586808</v>
      </c>
      <c r="X141" s="20">
        <f t="shared" si="0"/>
        <v>7.5481277094971215</v>
      </c>
      <c r="Y141" s="20">
        <f t="shared" si="0"/>
        <v>9.4898041148162324</v>
      </c>
      <c r="Z141" s="20">
        <f t="shared" si="0"/>
        <v>4.3296284827873164</v>
      </c>
      <c r="AA141" s="20">
        <f t="shared" si="0"/>
        <v>3.5458332682801483</v>
      </c>
      <c r="AB141" s="20">
        <f t="shared" si="0"/>
        <v>25.383718213780828</v>
      </c>
      <c r="AC141" s="20">
        <f t="shared" si="0"/>
        <v>20.331900755364188</v>
      </c>
      <c r="AD141" s="20">
        <f t="shared" si="0"/>
        <v>9.6285672194475342</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408.66095655954319</v>
      </c>
      <c r="F152" s="14">
        <f t="shared" ref="F152:AD152" si="1">SUM(F$141, F$151, IF(AND(ISNUMBER(SEARCH($B$4,"AT|BE|CH|GB|IE|LT|LU|NL")),SUM(F$143:F$149)&gt;0),SUM(F$143:F$149)-SUM(F$27:F$33),0))</f>
        <v>317.798535921476</v>
      </c>
      <c r="G152" s="14">
        <f t="shared" si="1"/>
        <v>501.91433627369275</v>
      </c>
      <c r="H152" s="14">
        <f t="shared" si="1"/>
        <v>86.320071393978864</v>
      </c>
      <c r="I152" s="14">
        <f t="shared" si="1"/>
        <v>61.982193839756626</v>
      </c>
      <c r="J152" s="14">
        <f t="shared" si="1"/>
        <v>87.189108663656583</v>
      </c>
      <c r="K152" s="14">
        <f t="shared" si="1"/>
        <v>117.29885929126058</v>
      </c>
      <c r="L152" s="14">
        <f t="shared" si="1"/>
        <v>11.105460954135829</v>
      </c>
      <c r="M152" s="14">
        <f t="shared" si="1"/>
        <v>1225.2784409414908</v>
      </c>
      <c r="N152" s="14">
        <f t="shared" si="1"/>
        <v>479.27542389767171</v>
      </c>
      <c r="O152" s="14">
        <f t="shared" si="1"/>
        <v>7.4202074012966683</v>
      </c>
      <c r="P152" s="14">
        <f t="shared" si="1"/>
        <v>2.2412060489063745</v>
      </c>
      <c r="Q152" s="14">
        <f t="shared" si="1"/>
        <v>2.474265245664327</v>
      </c>
      <c r="R152" s="14">
        <f t="shared" si="1"/>
        <v>6.2078697899029889</v>
      </c>
      <c r="S152" s="14">
        <f t="shared" si="1"/>
        <v>24.174515850621447</v>
      </c>
      <c r="T152" s="14">
        <f t="shared" si="1"/>
        <v>43.698208132731502</v>
      </c>
      <c r="U152" s="14">
        <f t="shared" si="1"/>
        <v>13.140011336867715</v>
      </c>
      <c r="V152" s="14">
        <f t="shared" si="1"/>
        <v>69.321651038613339</v>
      </c>
      <c r="W152" s="14">
        <f t="shared" si="1"/>
        <v>42.651275700586808</v>
      </c>
      <c r="X152" s="14">
        <f t="shared" si="1"/>
        <v>7.5481277094971215</v>
      </c>
      <c r="Y152" s="14">
        <f t="shared" si="1"/>
        <v>9.4898041148162324</v>
      </c>
      <c r="Z152" s="14">
        <f t="shared" si="1"/>
        <v>4.3296284827873164</v>
      </c>
      <c r="AA152" s="14">
        <f t="shared" si="1"/>
        <v>3.5458332682801483</v>
      </c>
      <c r="AB152" s="14">
        <f t="shared" si="1"/>
        <v>25.383718213780828</v>
      </c>
      <c r="AC152" s="14">
        <f t="shared" si="1"/>
        <v>20.331900755364188</v>
      </c>
      <c r="AD152" s="14">
        <f t="shared" si="1"/>
        <v>9.6285672194475342</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408.66095655954319</v>
      </c>
      <c r="F154" s="14">
        <f>SUM(F$141, F$153, -1 * IF(OR($B$6=2005,$B$6&gt;=2020),SUM(F$99:F$122),0), IF(AND(ISNUMBER(SEARCH($B$4,"AT|BE|CH|GB|IE|LT|LU|NL")),SUM(F$143:F$149)&gt;0),SUM(F$143:F$149)-SUM(F$27:F$33),0))</f>
        <v>317.798535921476</v>
      </c>
      <c r="G154" s="14">
        <f>SUM(G$141, G$153, IF(AND(ISNUMBER(SEARCH($B$4,"AT|BE|CH|GB|IE|LT|LU|NL")),SUM(G$143:G$149)&gt;0),SUM(G$143:G$149)-SUM(G$27:G$33),0))</f>
        <v>501.91433627369275</v>
      </c>
      <c r="H154" s="14">
        <f>SUM(H$141, H$153, IF(AND(ISNUMBER(SEARCH($B$4,"AT|BE|CH|GB|IE|LT|LU|NL")),SUM(H$143:H$149)&gt;0),SUM(H$143:H$149)-SUM(H$27:H$33),0))</f>
        <v>86.320071393978864</v>
      </c>
      <c r="I154" s="14">
        <f t="shared" ref="I154:AD154" si="2">SUM(I$141, I$153, IF(AND(ISNUMBER(SEARCH($B$4,"AT|BE|CH|GB|IE|LT|LU|NL")),SUM(I$143:I$149)&gt;0),SUM(I$143:I$149)-SUM(I$27:I$33),0))</f>
        <v>61.982193839756626</v>
      </c>
      <c r="J154" s="14">
        <f t="shared" si="2"/>
        <v>87.189108663656583</v>
      </c>
      <c r="K154" s="14">
        <f t="shared" si="2"/>
        <v>117.29885929126058</v>
      </c>
      <c r="L154" s="14">
        <f t="shared" si="2"/>
        <v>11.105460954135829</v>
      </c>
      <c r="M154" s="14">
        <f t="shared" si="2"/>
        <v>1225.2784409414908</v>
      </c>
      <c r="N154" s="14">
        <f t="shared" si="2"/>
        <v>479.27542389767171</v>
      </c>
      <c r="O154" s="14">
        <f t="shared" si="2"/>
        <v>7.4202074012966683</v>
      </c>
      <c r="P154" s="14">
        <f t="shared" si="2"/>
        <v>2.2412060489063745</v>
      </c>
      <c r="Q154" s="14">
        <f t="shared" si="2"/>
        <v>2.474265245664327</v>
      </c>
      <c r="R154" s="14">
        <f t="shared" si="2"/>
        <v>6.2078697899029889</v>
      </c>
      <c r="S154" s="14">
        <f t="shared" si="2"/>
        <v>24.174515850621447</v>
      </c>
      <c r="T154" s="14">
        <f t="shared" si="2"/>
        <v>43.698208132731502</v>
      </c>
      <c r="U154" s="14">
        <f t="shared" si="2"/>
        <v>13.140011336867715</v>
      </c>
      <c r="V154" s="14">
        <f t="shared" si="2"/>
        <v>69.321651038613339</v>
      </c>
      <c r="W154" s="14">
        <f t="shared" si="2"/>
        <v>42.651275700586808</v>
      </c>
      <c r="X154" s="14">
        <f t="shared" si="2"/>
        <v>7.5481277094971215</v>
      </c>
      <c r="Y154" s="14">
        <f t="shared" si="2"/>
        <v>9.4898041148162324</v>
      </c>
      <c r="Z154" s="14">
        <f t="shared" si="2"/>
        <v>4.3296284827873164</v>
      </c>
      <c r="AA154" s="14">
        <f t="shared" si="2"/>
        <v>3.5458332682801483</v>
      </c>
      <c r="AB154" s="14">
        <f t="shared" si="2"/>
        <v>25.383718213780828</v>
      </c>
      <c r="AC154" s="14">
        <f t="shared" si="2"/>
        <v>20.331900755364188</v>
      </c>
      <c r="AD154" s="14">
        <f t="shared" si="2"/>
        <v>9.6285672194475342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8.7880796131996473</v>
      </c>
      <c r="F157" s="23">
        <v>1.254926198065859E-2</v>
      </c>
      <c r="G157" s="23">
        <v>0.52109524759148618</v>
      </c>
      <c r="H157" s="23" t="s">
        <v>415</v>
      </c>
      <c r="I157" s="23">
        <v>0.11955990791486354</v>
      </c>
      <c r="J157" s="23">
        <v>0.11955990791486354</v>
      </c>
      <c r="K157" s="23" t="s">
        <v>415</v>
      </c>
      <c r="L157" s="23">
        <v>5.7388756852648777E-2</v>
      </c>
      <c r="M157" s="23">
        <v>1.4303230835186278</v>
      </c>
      <c r="N157" s="23" t="s">
        <v>415</v>
      </c>
      <c r="O157" s="23" t="s">
        <v>415</v>
      </c>
      <c r="P157" s="23" t="s">
        <v>415</v>
      </c>
      <c r="Q157" s="23" t="s">
        <v>415</v>
      </c>
      <c r="R157" s="23" t="s">
        <v>415</v>
      </c>
      <c r="S157" s="23" t="s">
        <v>415</v>
      </c>
      <c r="T157" s="23" t="s">
        <v>415</v>
      </c>
      <c r="U157" s="23" t="s">
        <v>415</v>
      </c>
      <c r="V157" s="23" t="s">
        <v>415</v>
      </c>
      <c r="W157" s="23" t="s">
        <v>419</v>
      </c>
      <c r="X157" s="23" t="s">
        <v>415</v>
      </c>
      <c r="Y157" s="23" t="s">
        <v>415</v>
      </c>
      <c r="Z157" s="23" t="s">
        <v>415</v>
      </c>
      <c r="AA157" s="23" t="s">
        <v>415</v>
      </c>
      <c r="AB157" s="23" t="s">
        <v>415</v>
      </c>
      <c r="AC157" s="23" t="s">
        <v>419</v>
      </c>
      <c r="AD157" s="23" t="s">
        <v>419</v>
      </c>
      <c r="AE157" s="63"/>
      <c r="AF157" s="23">
        <v>25436.898340000003</v>
      </c>
      <c r="AG157" s="23" t="s">
        <v>419</v>
      </c>
      <c r="AH157" s="23" t="s">
        <v>419</v>
      </c>
      <c r="AI157" s="23" t="s">
        <v>419</v>
      </c>
      <c r="AJ157" s="23" t="s">
        <v>419</v>
      </c>
      <c r="AK157" s="23" t="s">
        <v>419</v>
      </c>
      <c r="AL157" s="57" t="s">
        <v>443</v>
      </c>
    </row>
    <row r="158" spans="1:38" s="1" customFormat="1" ht="26.25" customHeight="1" thickBot="1" x14ac:dyDescent="0.25">
      <c r="A158" s="57" t="s">
        <v>326</v>
      </c>
      <c r="B158" s="57" t="s">
        <v>329</v>
      </c>
      <c r="C158" s="108" t="s">
        <v>330</v>
      </c>
      <c r="D158" s="109"/>
      <c r="E158" s="23">
        <v>0.87281178205849252</v>
      </c>
      <c r="F158" s="23">
        <v>1.5632367169507869E-3</v>
      </c>
      <c r="G158" s="23">
        <v>5.0476436147584763E-2</v>
      </c>
      <c r="H158" s="23" t="s">
        <v>415</v>
      </c>
      <c r="I158" s="23">
        <v>5.2356576074415809E-3</v>
      </c>
      <c r="J158" s="23">
        <v>5.2356576074415809E-3</v>
      </c>
      <c r="K158" s="23" t="s">
        <v>415</v>
      </c>
      <c r="L158" s="23">
        <v>2.5131156653421119E-3</v>
      </c>
      <c r="M158" s="23">
        <v>0.28039030314802793</v>
      </c>
      <c r="N158" s="23" t="s">
        <v>415</v>
      </c>
      <c r="O158" s="23" t="s">
        <v>415</v>
      </c>
      <c r="P158" s="23" t="s">
        <v>415</v>
      </c>
      <c r="Q158" s="23" t="s">
        <v>415</v>
      </c>
      <c r="R158" s="23" t="s">
        <v>415</v>
      </c>
      <c r="S158" s="23" t="s">
        <v>415</v>
      </c>
      <c r="T158" s="23" t="s">
        <v>415</v>
      </c>
      <c r="U158" s="23" t="s">
        <v>415</v>
      </c>
      <c r="V158" s="23" t="s">
        <v>415</v>
      </c>
      <c r="W158" s="23" t="s">
        <v>419</v>
      </c>
      <c r="X158" s="23" t="s">
        <v>415</v>
      </c>
      <c r="Y158" s="23" t="s">
        <v>415</v>
      </c>
      <c r="Z158" s="23" t="s">
        <v>415</v>
      </c>
      <c r="AA158" s="23" t="s">
        <v>415</v>
      </c>
      <c r="AB158" s="23" t="s">
        <v>415</v>
      </c>
      <c r="AC158" s="23" t="s">
        <v>419</v>
      </c>
      <c r="AD158" s="23" t="s">
        <v>419</v>
      </c>
      <c r="AE158" s="63"/>
      <c r="AF158" s="23">
        <v>1788.2275125000001</v>
      </c>
      <c r="AG158" s="23" t="s">
        <v>419</v>
      </c>
      <c r="AH158" s="23" t="s">
        <v>419</v>
      </c>
      <c r="AI158" s="23" t="s">
        <v>419</v>
      </c>
      <c r="AJ158" s="23" t="s">
        <v>419</v>
      </c>
      <c r="AK158" s="23" t="s">
        <v>419</v>
      </c>
      <c r="AL158" s="57" t="s">
        <v>443</v>
      </c>
    </row>
    <row r="159" spans="1:38" s="1" customFormat="1" ht="26.25" customHeight="1" thickBot="1" x14ac:dyDescent="0.25">
      <c r="A159" s="57" t="s">
        <v>331</v>
      </c>
      <c r="B159" s="57" t="s">
        <v>332</v>
      </c>
      <c r="C159" s="108" t="s">
        <v>410</v>
      </c>
      <c r="D159" s="109"/>
      <c r="E159" s="23">
        <v>186.73679999999999</v>
      </c>
      <c r="F159" s="23">
        <v>6.4234</v>
      </c>
      <c r="G159" s="23">
        <v>139.5</v>
      </c>
      <c r="H159" s="23" t="s">
        <v>415</v>
      </c>
      <c r="I159" s="23">
        <v>11.0572</v>
      </c>
      <c r="J159" s="23">
        <v>12.216200000000001</v>
      </c>
      <c r="K159" s="23">
        <v>12.216200000000001</v>
      </c>
      <c r="L159" s="23">
        <v>3.076022</v>
      </c>
      <c r="M159" s="23">
        <v>17.463999999999999</v>
      </c>
      <c r="N159" s="23">
        <v>0.39910000000000001</v>
      </c>
      <c r="O159" s="23">
        <v>4.206E-2</v>
      </c>
      <c r="P159" s="23">
        <v>5.2339999999999998E-2</v>
      </c>
      <c r="Q159" s="23">
        <v>1.2758400000000001</v>
      </c>
      <c r="R159" s="23">
        <v>1.3548199999999999</v>
      </c>
      <c r="S159" s="23">
        <v>2.7598199999999999</v>
      </c>
      <c r="T159" s="23">
        <v>59.585999999999999</v>
      </c>
      <c r="U159" s="23">
        <v>0.43906000000000001</v>
      </c>
      <c r="V159" s="23">
        <v>2.8319999999999999</v>
      </c>
      <c r="W159" s="23">
        <v>0.93444000000000005</v>
      </c>
      <c r="X159" s="23" t="s">
        <v>415</v>
      </c>
      <c r="Y159" s="23" t="s">
        <v>415</v>
      </c>
      <c r="Z159" s="23" t="s">
        <v>415</v>
      </c>
      <c r="AA159" s="23" t="s">
        <v>415</v>
      </c>
      <c r="AB159" s="23" t="s">
        <v>415</v>
      </c>
      <c r="AC159" s="23">
        <v>0.29955999999999999</v>
      </c>
      <c r="AD159" s="23">
        <v>1.071752</v>
      </c>
      <c r="AE159" s="63"/>
      <c r="AF159" s="23">
        <v>96680.959999999992</v>
      </c>
      <c r="AG159" s="23" t="s">
        <v>419</v>
      </c>
      <c r="AH159" s="23" t="s">
        <v>419</v>
      </c>
      <c r="AI159" s="23" t="s">
        <v>419</v>
      </c>
      <c r="AJ159" s="23" t="s">
        <v>419</v>
      </c>
      <c r="AK159" s="23" t="s">
        <v>419</v>
      </c>
      <c r="AL159" s="57" t="s">
        <v>443</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0.2933266859204795</v>
      </c>
      <c r="F163" s="25">
        <v>0.87998005776143839</v>
      </c>
      <c r="G163" s="25">
        <v>5.8665337184095903E-2</v>
      </c>
      <c r="H163" s="25">
        <v>5.8665337184095903E-2</v>
      </c>
      <c r="I163" s="25">
        <v>0.26707272478284855</v>
      </c>
      <c r="J163" s="25">
        <v>0.32642221917903713</v>
      </c>
      <c r="K163" s="25">
        <v>0.50447070236760283</v>
      </c>
      <c r="L163" s="25">
        <v>2.4036545230456372E-2</v>
      </c>
      <c r="M163" s="25">
        <v>8.8027338444735896</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419</v>
      </c>
      <c r="AE163" s="64"/>
      <c r="AF163" s="25"/>
      <c r="AG163" s="25"/>
      <c r="AH163" s="25"/>
      <c r="AI163" s="25"/>
      <c r="AJ163" s="25"/>
      <c r="AK163" s="25">
        <v>2933.2668592047949</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25">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25">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2021-02-02T21:13:09Z</dcterms:modified>
</cp:coreProperties>
</file>