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ThisWorkbook"/>
  <bookViews>
    <workbookView xWindow="0" yWindow="0" windowWidth="20730" windowHeight="10725"/>
  </bookViews>
  <sheets>
    <sheet name="NFR-19"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<sst xmlns="http://schemas.openxmlformats.org/spreadsheetml/2006/main" count="3516" uniqueCount="452">
  <si>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</si>
  <si>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</si>
  <si>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</si>
  <si>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</si>
  <si>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</si>
  <si>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</si>
  <si>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</si>
  <si>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</si>
  <si>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</si>
  <si>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</si>
  <si>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</si>
  <si>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</si>
  <si>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</si>
  <si>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</si>
  <si>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</si>
  <si>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</si>
  <si>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</si>
  <si>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</si>
  <si>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</si>
  <si>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</si>
  <si>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</si>
  <si>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</si>
  <si>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</si>
  <si>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</si>
  <si>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</si>
  <si>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</si>
  <si>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</si>
  <si>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</si>
  <si>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</si>
  <si>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</si>
  <si>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</si>
  <si>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</si>
  <si>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</si>
  <si>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</si>
  <si>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</si>
  <si>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</si>
  <si>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</si>
  <si>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</si>
  <si>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</si>
  <si>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</si>
  <si>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</si>
  <si>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</si>
  <si>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</si>
  <si>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</si>
  <si>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</si>
  <si>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</si>
  <si>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</si>
  <si>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</si>
  <si>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</si>
  <si>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</si>
  <si>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</si>
  <si>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</si>
  <si>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</si>
  <si>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</si>
  <si>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</si>
  <si>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</si>
  <si>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</si>
  <si>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</si>
  <si>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</si>
  <si>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</si>
  <si>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</si>
  <si>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</si>
  <si>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</si>
  <si>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</si>
  <si>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</si>
  <si>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</si>
  <si>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</si>
  <si>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</si>
  <si>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</si>
  <si>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</si>
  <si>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</si>
  <si>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</si>
  <si>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</si>
  <si>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</si>
  <si>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</si>
  <si>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</si>
  <si>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</si>
  <si>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</si>
  <si>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</si>
  <si>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</si>
  <si>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</si>
  <si>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</si>
  <si>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</si>
  <si>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</si>
  <si>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</si>
  <si>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</si>
  <si>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</si>
  <si>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</si>
  <si>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</si>
  <si>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</si>
  <si>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</si>
  <si>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</si>
  <si>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</si>
  <si>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</si>
  <si>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</si>
  <si>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</si>
  <si>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</si>
  <si>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</si>
  <si>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</si>
  <si>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</si>
  <si>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</si>
  <si>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</si>
  <si>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</si>
  <si>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</si>
  <si>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</si>
  <si>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</si>
  <si>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</si>
  <si>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</si>
  <si>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</si>
  <si>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</si>
  <si>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</si>
  <si>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</si>
  <si>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</si>
  <si>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</si>
  <si>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</si>
  <si>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</si>
  <si>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</si>
  <si>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</si>
  <si>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</si>
  <si>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</si>
  <si>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</si>
  <si>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</si>
  <si>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</si>
  <si>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</si>
  <si>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</si>
  <si>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</si>
  <si>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</si>
  <si>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</si>
  <si>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</si>
  <si>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</si>
  <si>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</si>
  <si>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</si>
  <si>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</si>
  <si>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</si>
  <si>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</si>
  <si>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</si>
  <si>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</si>
  <si>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</si>
  <si>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</si>
  <si>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</si>
  <si>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</si>
  <si>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</si>
  <si>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</si>
  <si>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</si>
  <si>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</si>
  <si>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</si>
  <si>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</si>
  <si>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</si>
  <si>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</si>
  <si>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</si>
  <si>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</si>
  <si>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</si>
  <si>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</si>
  <si>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</si>
  <si>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</si>
  <si>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</si>
  <si>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</si>
  <si>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</si>
  <si>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</si>
  <si>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</si>
  <si>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</si>
  <si>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</si>
  <si>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</si>
  <si>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</si>
  <si>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</si>
  <si>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</si>
  <si>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</si>
  <si>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</si>
  <si>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</si>
  <si>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</si>
  <si>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</si>
  <si>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</si>
  <si>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</si>
  <si>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</si>
  <si>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</si>
  <si>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</si>
  <si>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</si>
  <si>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</si>
  <si>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</si>
  <si>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</si>
  <si>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</si>
  <si>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</si>
  <si>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</si>
  <si>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</si>
  <si>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</si>
  <si>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</si>
  <si>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</si>
  <si>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</si>
  <si>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</si>
  <si>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</si>
  <si>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</si>
  <si>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</si>
  <si>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</si>
  <si>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</si>
  <si>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</si>
  <si>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</si>
  <si>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</si>
  <si>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</si>
  <si>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</si>
  <si>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</si>
  <si>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</si>
  <si>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</si>
  <si>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</si>
  <si>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</si>
  <si>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</si>
  <si>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</si>
  <si>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</si>
  <si>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</si>
  <si>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</si>
  <si>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</si>
  <si>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</si>
  <si>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</si>
  <si>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</si>
  <si>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</si>
  <si>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</si>
  <si>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</si>
  <si>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</si>
  <si>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</si>
  <si>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</si>
  <si>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</si>
  <si>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</si>
  <si>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</si>
  <si>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</si>
  <si>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</si>
  <si>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</si>
  <si>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</si>
  <si>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</si>
  <si>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</si>
  <si>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</si>
  <si>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</si>
  <si>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</si>
  <si>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</si>
  <si>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</si>
  <si>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</si>
  <si>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</si>
  <si>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</si>
  <si>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</si>
  <si>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</si>
  <si>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</si>
  <si>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</si>
  <si>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</si>
  <si>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</si>
  <si>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</si>
  <si>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</si>
  <si>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</si>
  <si>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</si>
  <si>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</si>
  <si>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</si>
  <si>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</si>
  <si>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</si>
  <si>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</si>
  <si>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</si>
  <si>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</si>
  <si>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</si>
  <si>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</si>
  <si>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</si>
  <si>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</si>
  <si>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</si>
  <si>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</si>
  <si>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</si>
  <si>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</si>
  <si>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</si>
  <si>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</si>
  <si>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</si>
  <si>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</si>
  <si>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</si>
  <si>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</si>
  <si>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</si>
  <si>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</si>
  <si>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</si>
  <si>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</si>
  <si>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</si>
  <si>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</si>
  <si>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</si>
  <si>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</si>
  <si>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</si>
  <si>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</si>
  <si>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</si>
  <si>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</si>
  <si>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</si>
  <si>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</si>
  <si>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</si>
  <si>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</si>
  <si>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</si>
  <si>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</si>
  <si>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</si>
  <si>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</si>
  <si>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</si>
  <si>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</si>
  <si>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</si>
  <si>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</si>
  <si>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</si>
  <si>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</si>
  <si>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</si>
  <si>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</si>
  <si>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</si>
  <si>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</si>
  <si>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</si>
  <si>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</si>
  <si>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</si>
  <si>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</si>
  <si>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</si>
  <si>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</si>
  <si>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</si>
  <si>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</si>
  <si>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</si>
  <si>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</si>
  <si>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</si>
  <si>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</si>
  <si>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</si>
  <si>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</si>
  <si>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</si>
  <si>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</si>
  <si>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</si>
  <si>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</si>
  <si>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</si>
  <si>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</si>
  <si>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</si>
  <si>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</si>
  <si>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</si>
  <si>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</si>
  <si>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</si>
  <si>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</si>
  <si>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</si>
  <si>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</si>
  <si>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</si>
  <si>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</si>
  <si>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</si>
  <si>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</si>
  <si>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</si>
  <si>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</si>
  <si>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</si>
  <si>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</si>
  <si>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</si>
  <si>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</si>
  <si>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</si>
  <si>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</si>
  <si>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</si>
  <si>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</si>
  <si>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</si>
  <si>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</si>
  <si>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</si>
  <si>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</si>
  <si>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</si>
  <si>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</si>
  <si>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</si>
  <si>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</si>
  <si>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</si>
  <si>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</si>
  <si>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</si>
  <si>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</si>
  <si>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</si>
  <si>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</si>
  <si>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</si>
  <si>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</si>
  <si>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</si>
  <si>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</si>
  <si>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</si>
  <si>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</si>
  <si>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</si>
  <si>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</si>
  <si>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</si>
  <si>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</si>
  <si>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</si>
  <si>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</si>
  <si>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</si>
  <si>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</si>
  <si>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</si>
  <si>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</si>
  <si>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</si>
  <si>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</si>
  <si>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</si>
  <si>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</si>
  <si>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</si>
  <si>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</si>
  <si>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</si>
  <si>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</si>
  <si>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</si>
  <si>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</si>
  <si>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</si>
  <si>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</si>
  <si>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</si>
  <si>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</si>
  <si>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</si>
  <si>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</si>
  <si>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</si>
  <si>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</si>
  <si>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</si>
  <si>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</si>
  <si>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</si>
  <si>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</si>
  <si>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</si>
  <si>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</si>
  <si>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</si>
  <si>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</si>
  <si>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</si>
  <si>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</si>
  <si>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</si>
  <si>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</si>
  <si>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</si>
  <si>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</si>
  <si>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</si>
  <si>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</si>
  <si>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</si>
  <si>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</si>
  <si>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</si>
  <si>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</si>
  <si>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</si>
  <si>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</si>
  <si>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</si>
  <si>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</si>
  <si>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</si>
  <si>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</si>
  <si>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</si>
  <si>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</si>
  <si>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</si>
  <si>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</si>
  <si>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</si>
  <si>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</si>
  <si>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</si>
  <si>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</si>
  <si>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NO,IE</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</si>
  <si>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</si>
  <si>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</si>
  <si>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</si>
  <si>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</si>
  <si>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</si>
  <si>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</si>
  <si>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</si>
  <si>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</si>
  <si>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</si>
  <si>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</si>
  <si>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</si>
  <si>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</si>
  <si>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</si>
  <si>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</si>
  <si>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</si>
  <si>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</si>
  <si>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</si>
  <si>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</si>
  <si>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</si>
  <si>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</si>
  <si>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</si>
  <si>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</si>
  <si>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</si>
  <si>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</si>
  <si>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</si>
  <si>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</si>
  <si>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</si>
  <si>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ΝΕ</t>
  </si>
  <si>
    <t>01.02.2021</t>
  </si>
  <si>
    <t>v1.0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</si>
</sst>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W118" activePane="bottomRight" state="frozen"/>
      <selection pane="topRight" activeCell="E1" sqref="E1"/>
      <selection pane="bottomLeft" activeCell="A14" sqref="A14"/>
      <selection pane="bottomRight" activeCell="AB123" sqref="AB123"/>
    </sheetView>
  </sheetViews>
  <sheetFormatPr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ht="12.4"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ht="12.4"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ht="12.4" x14ac:dyDescent="0.4">
      <c r="A4" s="34" t="s">
        <v>0</v>
      </c>
      <c r="B4" s="21" t="s">
        <v>415</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ht="12.4" x14ac:dyDescent="0.4">
      <c r="A5" s="34" t="s">
        <v>2</v>
      </c>
      <c r="B5" s="21" t="s">
        <v>450</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ht="12.4" x14ac:dyDescent="0.4">
      <c r="A6" s="34" t="s">
        <v>4</v>
      </c>
      <c r="B6" s="21">
        <v>2016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ht="12.4" x14ac:dyDescent="0.4">
      <c r="A7" s="34" t="s">
        <v>6</v>
      </c>
      <c r="B7" s="21" t="s">
        <v>451</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ht="12.4"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44" t="str">
        <f>B4&amp;": "&amp;B5&amp;": "&amp;B6</f>
        <v>GR: 01.02.2021: 2016</v>
      </c>
      <c r="B10" s="146" t="s">
        <v>8</v>
      </c>
      <c r="C10" s="147"/>
      <c r="D10" s="148"/>
      <c r="E10" s="152" t="s">
        <v>9</v>
      </c>
      <c r="F10" s="153"/>
      <c r="G10" s="153"/>
      <c r="H10" s="154"/>
      <c r="I10" s="152" t="s">
        <v>10</v>
      </c>
      <c r="J10" s="153"/>
      <c r="K10" s="153"/>
      <c r="L10" s="154"/>
      <c r="M10" s="158" t="s">
        <v>11</v>
      </c>
      <c r="N10" s="152" t="s">
        <v>12</v>
      </c>
      <c r="O10" s="153"/>
      <c r="P10" s="154"/>
      <c r="Q10" s="152" t="s">
        <v>13</v>
      </c>
      <c r="R10" s="153"/>
      <c r="S10" s="153"/>
      <c r="T10" s="153"/>
      <c r="U10" s="153"/>
      <c r="V10" s="154"/>
      <c r="W10" s="152" t="s">
        <v>365</v>
      </c>
      <c r="X10" s="153"/>
      <c r="Y10" s="153"/>
      <c r="Z10" s="153"/>
      <c r="AA10" s="153"/>
      <c r="AB10" s="153"/>
      <c r="AC10" s="153"/>
      <c r="AD10" s="154"/>
      <c r="AE10" s="42"/>
      <c r="AF10" s="152" t="s">
        <v>382</v>
      </c>
      <c r="AG10" s="153"/>
      <c r="AH10" s="153"/>
      <c r="AI10" s="153"/>
      <c r="AJ10" s="153"/>
      <c r="AK10" s="153"/>
      <c r="AL10" s="154"/>
    </row>
    <row r="11" spans="1:38" s="1" customFormat="1" ht="15" customHeight="1" thickBot="1" x14ac:dyDescent="0.25">
      <c r="A11" s="145"/>
      <c r="B11" s="149"/>
      <c r="C11" s="150"/>
      <c r="D11" s="151"/>
      <c r="E11" s="155"/>
      <c r="F11" s="156"/>
      <c r="G11" s="156"/>
      <c r="H11" s="157"/>
      <c r="I11" s="155"/>
      <c r="J11" s="156"/>
      <c r="K11" s="156"/>
      <c r="L11" s="157"/>
      <c r="M11" s="159"/>
      <c r="N11" s="155"/>
      <c r="O11" s="156"/>
      <c r="P11" s="157"/>
      <c r="Q11" s="155"/>
      <c r="R11" s="156"/>
      <c r="S11" s="156"/>
      <c r="T11" s="156"/>
      <c r="U11" s="156"/>
      <c r="V11" s="157"/>
      <c r="W11" s="125"/>
      <c r="X11" s="160" t="s">
        <v>31</v>
      </c>
      <c r="Y11" s="161"/>
      <c r="Z11" s="161"/>
      <c r="AA11" s="161"/>
      <c r="AB11" s="162"/>
      <c r="AC11" s="126"/>
      <c r="AD11" s="127"/>
      <c r="AE11" s="43"/>
      <c r="AF11" s="155"/>
      <c r="AG11" s="156"/>
      <c r="AH11" s="156"/>
      <c r="AI11" s="156"/>
      <c r="AJ11" s="156"/>
      <c r="AK11" s="156"/>
      <c r="AL11" s="157"/>
    </row>
    <row r="12" spans="1:38" s="1" customFormat="1" ht="52.5" customHeight="1" thickBot="1" x14ac:dyDescent="0.25">
      <c r="A12" s="145"/>
      <c r="B12" s="149"/>
      <c r="C12" s="150"/>
      <c r="D12" s="151"/>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78.046944573840477</v>
      </c>
      <c r="F14" s="6">
        <v>1.4212665152682546</v>
      </c>
      <c r="G14" s="6">
        <v>37.986341015467161</v>
      </c>
      <c r="H14" s="6" t="s">
        <v>416</v>
      </c>
      <c r="I14" s="6">
        <v>1.9624072069783411</v>
      </c>
      <c r="J14" s="6">
        <v>3.4399263404136544</v>
      </c>
      <c r="K14" s="6">
        <v>4.858770358101153</v>
      </c>
      <c r="L14" s="6">
        <v>0.7300092237373812</v>
      </c>
      <c r="M14" s="6">
        <v>14.021887988683641</v>
      </c>
      <c r="N14" s="6">
        <v>4.7663817556535939</v>
      </c>
      <c r="O14" s="6">
        <v>0.63648579544525896</v>
      </c>
      <c r="P14" s="6">
        <v>0.7108332319545142</v>
      </c>
      <c r="Q14" s="6">
        <v>1.9477276348795736</v>
      </c>
      <c r="R14" s="6">
        <v>5.8190897358710991</v>
      </c>
      <c r="S14" s="6">
        <v>3.2401977004466911</v>
      </c>
      <c r="T14" s="6">
        <v>9.4097850731136266</v>
      </c>
      <c r="U14" s="6">
        <v>8.4105078841553524</v>
      </c>
      <c r="V14" s="6">
        <v>7.4655549674845458</v>
      </c>
      <c r="W14" s="6">
        <v>0.55249079464417139</v>
      </c>
      <c r="X14" s="6">
        <v>3.3492797057331244E-3</v>
      </c>
      <c r="Y14" s="6">
        <v>2.4084582975187081E-2</v>
      </c>
      <c r="Z14" s="6">
        <v>1.1518214576013059E-2</v>
      </c>
      <c r="AA14" s="6">
        <v>6.2300073642368769E-3</v>
      </c>
      <c r="AB14" s="6">
        <v>4.518208462117014E-2</v>
      </c>
      <c r="AC14" s="6">
        <v>2.056459042154088</v>
      </c>
      <c r="AD14" s="6">
        <v>1.0134232817294473E-3</v>
      </c>
      <c r="AE14" s="60"/>
      <c r="AF14" s="26">
        <v>47323.927237679993</v>
      </c>
      <c r="AG14" s="26">
        <v>182413.904733</v>
      </c>
      <c r="AH14" s="26">
        <v>93499.200000000012</v>
      </c>
      <c r="AI14" s="26">
        <v>3666</v>
      </c>
      <c r="AJ14" s="26" t="s">
        <v>417</v>
      </c>
      <c r="AK14" s="26"/>
      <c r="AL14" s="49" t="s">
        <v>49</v>
      </c>
    </row>
    <row r="15" spans="1:38" s="1" customFormat="1" ht="26.25" customHeight="1" thickBot="1" x14ac:dyDescent="0.45">
      <c r="A15" s="70" t="s">
        <v>53</v>
      </c>
      <c r="B15" s="70" t="s">
        <v>54</v>
      </c>
      <c r="C15" s="71" t="s">
        <v>55</v>
      </c>
      <c r="D15" s="72"/>
      <c r="E15" s="6">
        <v>6.655325448477754</v>
      </c>
      <c r="F15" s="6">
        <v>5.2837184879751211</v>
      </c>
      <c r="G15" s="6">
        <v>10.275434771811447</v>
      </c>
      <c r="H15" s="6" t="s">
        <v>416</v>
      </c>
      <c r="I15" s="6">
        <v>0.45682162578432889</v>
      </c>
      <c r="J15" s="6">
        <v>0.58180765716563021</v>
      </c>
      <c r="K15" s="6">
        <v>0.79788520294347209</v>
      </c>
      <c r="L15" s="6">
        <v>3.1722044919847474E-2</v>
      </c>
      <c r="M15" s="6">
        <v>0.99148786787535326</v>
      </c>
      <c r="N15" s="6">
        <v>0.19081013624125201</v>
      </c>
      <c r="O15" s="6">
        <v>0.2745082677170308</v>
      </c>
      <c r="P15" s="6">
        <v>0.26700090236375507</v>
      </c>
      <c r="Q15" s="6">
        <v>9.549792441612899E-2</v>
      </c>
      <c r="R15" s="6">
        <v>0.20802457883053399</v>
      </c>
      <c r="S15" s="6">
        <v>0.230093495763838</v>
      </c>
      <c r="T15" s="6">
        <v>5.0479221200712301</v>
      </c>
      <c r="U15" s="6">
        <v>6.3555646159758492E-2</v>
      </c>
      <c r="V15" s="6">
        <v>3.1515764580881402</v>
      </c>
      <c r="W15" s="6">
        <v>4.7433062584135495E-2</v>
      </c>
      <c r="X15" s="6">
        <v>3.8978492697614896E-5</v>
      </c>
      <c r="Y15" s="6">
        <v>1.51800262539756E-4</v>
      </c>
      <c r="Z15" s="6">
        <v>1.2214398035278199E-4</v>
      </c>
      <c r="AA15" s="6">
        <v>1.68059184934225E-4</v>
      </c>
      <c r="AB15" s="6">
        <v>4.8098192052437798E-4</v>
      </c>
      <c r="AC15" s="6" t="s">
        <v>416</v>
      </c>
      <c r="AD15" s="6" t="s">
        <v>416</v>
      </c>
      <c r="AE15" s="60"/>
      <c r="AF15" s="26">
        <v>80138.271620094471</v>
      </c>
      <c r="AG15" s="26" t="s">
        <v>417</v>
      </c>
      <c r="AH15" s="26" t="s">
        <v>418</v>
      </c>
      <c r="AI15" s="26" t="s">
        <v>417</v>
      </c>
      <c r="AJ15" s="26" t="s">
        <v>417</v>
      </c>
      <c r="AK15" s="26"/>
      <c r="AL15" s="49" t="s">
        <v>49</v>
      </c>
    </row>
    <row r="16" spans="1:38" s="1" customFormat="1" ht="26.25" customHeight="1" thickBot="1" x14ac:dyDescent="0.45">
      <c r="A16" s="70" t="s">
        <v>53</v>
      </c>
      <c r="B16" s="70" t="s">
        <v>56</v>
      </c>
      <c r="C16" s="71" t="s">
        <v>57</v>
      </c>
      <c r="D16" s="72"/>
      <c r="E16" s="6">
        <v>5.2967546771439993E-2</v>
      </c>
      <c r="F16" s="6">
        <v>1.5473665348959998E-3</v>
      </c>
      <c r="G16" s="6">
        <v>1.6723461396375998E-4</v>
      </c>
      <c r="H16" s="6" t="s">
        <v>416</v>
      </c>
      <c r="I16" s="6">
        <v>5.2967546771439994E-4</v>
      </c>
      <c r="J16" s="6">
        <v>5.2967546771439994E-4</v>
      </c>
      <c r="K16" s="6">
        <v>5.2967546771439994E-4</v>
      </c>
      <c r="L16" s="6">
        <v>1.3241886692859999E-5</v>
      </c>
      <c r="M16" s="6">
        <v>2.3210498023439996E-2</v>
      </c>
      <c r="N16" s="6">
        <v>8.9271146243999985E-7</v>
      </c>
      <c r="O16" s="6">
        <v>1.4878524373999996E-7</v>
      </c>
      <c r="P16" s="6">
        <v>5.9514097495999995E-5</v>
      </c>
      <c r="Q16" s="6">
        <v>7.141691699519997E-5</v>
      </c>
      <c r="R16" s="6">
        <v>4.5230714096959989E-7</v>
      </c>
      <c r="S16" s="6">
        <v>4.5230714096959998E-8</v>
      </c>
      <c r="T16" s="6">
        <v>3.0352189722959993E-7</v>
      </c>
      <c r="U16" s="6">
        <v>6.6655789195519983E-6</v>
      </c>
      <c r="V16" s="6">
        <v>8.9271146243999985E-7</v>
      </c>
      <c r="W16" s="6">
        <v>2.9757048747999998E-4</v>
      </c>
      <c r="X16" s="6">
        <v>3.3327894597759997E-7</v>
      </c>
      <c r="Y16" s="6">
        <v>4.9991841896639987E-7</v>
      </c>
      <c r="Z16" s="6">
        <v>4.9991841896639987E-7</v>
      </c>
      <c r="AA16" s="6">
        <v>4.9991841896639987E-7</v>
      </c>
      <c r="AB16" s="6">
        <v>1.8330342028767996E-6</v>
      </c>
      <c r="AC16" s="6" t="s">
        <v>416</v>
      </c>
      <c r="AD16" s="6" t="s">
        <v>416</v>
      </c>
      <c r="AE16" s="60"/>
      <c r="AF16" s="26" t="s">
        <v>417</v>
      </c>
      <c r="AG16" s="26" t="s">
        <v>417</v>
      </c>
      <c r="AH16" s="26">
        <v>595.14097495999988</v>
      </c>
      <c r="AI16" s="26" t="s">
        <v>417</v>
      </c>
      <c r="AJ16" s="26" t="s">
        <v>417</v>
      </c>
      <c r="AK16" s="26"/>
      <c r="AL16" s="49" t="s">
        <v>49</v>
      </c>
    </row>
    <row r="17" spans="1:38" s="2" customFormat="1" ht="26.25" customHeight="1" thickBot="1" x14ac:dyDescent="0.45">
      <c r="A17" s="70" t="s">
        <v>53</v>
      </c>
      <c r="B17" s="70" t="s">
        <v>58</v>
      </c>
      <c r="C17" s="71" t="s">
        <v>59</v>
      </c>
      <c r="D17" s="72"/>
      <c r="E17" s="6">
        <v>0.37231775999999994</v>
      </c>
      <c r="F17" s="6">
        <v>4.8427499999999998E-2</v>
      </c>
      <c r="G17" s="6">
        <v>4.5312955866052121E-2</v>
      </c>
      <c r="H17" s="6" t="s">
        <v>416</v>
      </c>
      <c r="I17" s="6">
        <v>1.0011617969999997E-2</v>
      </c>
      <c r="J17" s="6">
        <v>1.0011617969999997E-2</v>
      </c>
      <c r="K17" s="6">
        <v>1.0011617969999997E-2</v>
      </c>
      <c r="L17" s="6">
        <v>5.6058727188E-3</v>
      </c>
      <c r="M17" s="6">
        <v>3.3079603499999992E-2</v>
      </c>
      <c r="N17" s="6">
        <v>5.72181E-5</v>
      </c>
      <c r="O17" s="6">
        <v>4.4084699999999998E-6</v>
      </c>
      <c r="P17" s="6">
        <v>9.0327240000000002E-4</v>
      </c>
      <c r="Q17" s="6">
        <v>1.7116559999999999E-4</v>
      </c>
      <c r="R17" s="6">
        <v>1.2040349999999999E-4</v>
      </c>
      <c r="S17" s="6">
        <v>1.1417429999999999E-4</v>
      </c>
      <c r="T17" s="6">
        <v>2.4303659999999996E-5</v>
      </c>
      <c r="U17" s="6">
        <v>1.4562419999999997E-4</v>
      </c>
      <c r="V17" s="6">
        <v>1.5654974999999998E-2</v>
      </c>
      <c r="W17" s="6">
        <v>1.512708E-3</v>
      </c>
      <c r="X17" s="6">
        <v>9.5211227999999982E-4</v>
      </c>
      <c r="Y17" s="6">
        <v>7.5123283499999981E-3</v>
      </c>
      <c r="Z17" s="6">
        <v>8.5260164999999993E-4</v>
      </c>
      <c r="AA17" s="6">
        <v>7.5246641999999998E-4</v>
      </c>
      <c r="AB17" s="6">
        <v>1.0069508699999999E-2</v>
      </c>
      <c r="AC17" s="6" t="s">
        <v>416</v>
      </c>
      <c r="AD17" s="6" t="s">
        <v>416</v>
      </c>
      <c r="AE17" s="60"/>
      <c r="AF17" s="26">
        <v>500.51999999999992</v>
      </c>
      <c r="AG17" s="26" t="s">
        <v>417</v>
      </c>
      <c r="AH17" s="26">
        <v>1561.5</v>
      </c>
      <c r="AI17" s="26" t="s">
        <v>417</v>
      </c>
      <c r="AJ17" s="26" t="s">
        <v>417</v>
      </c>
      <c r="AK17" s="26"/>
      <c r="AL17" s="49" t="s">
        <v>49</v>
      </c>
    </row>
    <row r="18" spans="1:38" s="2" customFormat="1" ht="26.25" customHeight="1" thickBot="1" x14ac:dyDescent="0.45">
      <c r="A18" s="70" t="s">
        <v>53</v>
      </c>
      <c r="B18" s="70" t="s">
        <v>60</v>
      </c>
      <c r="C18" s="71" t="s">
        <v>61</v>
      </c>
      <c r="D18" s="72"/>
      <c r="E18" s="6">
        <v>0.82666260000000003</v>
      </c>
      <c r="F18" s="6">
        <v>0.23149850000000002</v>
      </c>
      <c r="G18" s="6">
        <v>7.5680000000000001E-3</v>
      </c>
      <c r="H18" s="6" t="s">
        <v>416</v>
      </c>
      <c r="I18" s="6">
        <v>3.79169041E-3</v>
      </c>
      <c r="J18" s="6">
        <v>3.79169041E-3</v>
      </c>
      <c r="K18" s="6">
        <v>3.79169041E-3</v>
      </c>
      <c r="L18" s="6">
        <v>2.1193476163999998E-3</v>
      </c>
      <c r="M18" s="6">
        <v>1.2773125499999999E-2</v>
      </c>
      <c r="N18" s="6">
        <v>1.2359050000000001E-4</v>
      </c>
      <c r="O18" s="6">
        <v>1.000875E-5</v>
      </c>
      <c r="P18" s="6">
        <v>5.346834E-3</v>
      </c>
      <c r="Q18" s="6">
        <v>9.9162600000000001E-4</v>
      </c>
      <c r="R18" s="6" t="s">
        <v>418</v>
      </c>
      <c r="S18" s="6">
        <v>6.7258699999999994E-5</v>
      </c>
      <c r="T18" s="6" t="s">
        <v>418</v>
      </c>
      <c r="U18" s="6">
        <v>5.92663E-4</v>
      </c>
      <c r="V18" s="6">
        <v>1.2684234999999999E-2</v>
      </c>
      <c r="W18" s="6">
        <v>5.3918200000000003E-3</v>
      </c>
      <c r="X18" s="6">
        <v>3.6657883999999995E-4</v>
      </c>
      <c r="Y18" s="6">
        <v>2.8665925499999998E-3</v>
      </c>
      <c r="Z18" s="6">
        <v>3.3248544999999998E-4</v>
      </c>
      <c r="AA18" s="6">
        <v>2.9444825999999999E-4</v>
      </c>
      <c r="AB18" s="6">
        <v>3.8601050999999996E-3</v>
      </c>
      <c r="AC18" s="6" t="s">
        <v>416</v>
      </c>
      <c r="AD18" s="6" t="s">
        <v>416</v>
      </c>
      <c r="AE18" s="60"/>
      <c r="AF18" s="26">
        <v>189.2</v>
      </c>
      <c r="AG18" s="26" t="s">
        <v>418</v>
      </c>
      <c r="AH18" s="26">
        <v>9859.5</v>
      </c>
      <c r="AI18" s="26" t="s">
        <v>417</v>
      </c>
      <c r="AJ18" s="26" t="s">
        <v>417</v>
      </c>
      <c r="AK18" s="26"/>
      <c r="AL18" s="49" t="s">
        <v>49</v>
      </c>
    </row>
    <row r="19" spans="1:38" s="2" customFormat="1" ht="26.25" customHeight="1" thickBot="1" x14ac:dyDescent="0.45">
      <c r="A19" s="70" t="s">
        <v>53</v>
      </c>
      <c r="B19" s="70" t="s">
        <v>62</v>
      </c>
      <c r="C19" s="71" t="s">
        <v>63</v>
      </c>
      <c r="D19" s="72"/>
      <c r="E19" s="6">
        <v>0.46895552066967061</v>
      </c>
      <c r="F19" s="6">
        <v>3.4230844532465207E-2</v>
      </c>
      <c r="G19" s="6">
        <v>0.138573028064995</v>
      </c>
      <c r="H19" s="6" t="s">
        <v>416</v>
      </c>
      <c r="I19" s="6">
        <v>1.6590857583423272E-2</v>
      </c>
      <c r="J19" s="6">
        <v>1.6590857583423272E-2</v>
      </c>
      <c r="K19" s="6">
        <v>1.6590857583423272E-2</v>
      </c>
      <c r="L19" s="6">
        <v>9.2906423033369302E-3</v>
      </c>
      <c r="M19" s="6">
        <v>5.4765332717019187E-2</v>
      </c>
      <c r="N19" s="6">
        <v>7.2814699559005096E-5</v>
      </c>
      <c r="O19" s="6">
        <v>5.5051008730095072E-6</v>
      </c>
      <c r="P19" s="6">
        <v>4.1633092380570502E-4</v>
      </c>
      <c r="Q19" s="6">
        <v>8.3550141445500926E-5</v>
      </c>
      <c r="R19" s="6">
        <v>1.7353039038791511E-4</v>
      </c>
      <c r="S19" s="6">
        <v>1.8401967807758299E-4</v>
      </c>
      <c r="T19" s="6">
        <v>1.4262550387915121E-5</v>
      </c>
      <c r="U19" s="6">
        <v>1.2527263403839053E-4</v>
      </c>
      <c r="V19" s="6">
        <v>2.4484331152552153E-2</v>
      </c>
      <c r="W19" s="6">
        <v>1.4663836155166046E-3</v>
      </c>
      <c r="X19" s="6">
        <v>1.5765103846984074E-3</v>
      </c>
      <c r="Y19" s="6">
        <v>1.2444501271701918E-2</v>
      </c>
      <c r="Z19" s="6">
        <v>1.4108293099559001E-3</v>
      </c>
      <c r="AA19" s="6">
        <v>1.2449135770476111E-3</v>
      </c>
      <c r="AB19" s="6">
        <v>1.6676754543403838E-2</v>
      </c>
      <c r="AC19" s="6" t="s">
        <v>416</v>
      </c>
      <c r="AD19" s="6" t="s">
        <v>416</v>
      </c>
      <c r="AE19" s="60"/>
      <c r="AF19" s="26">
        <v>829.51999999999987</v>
      </c>
      <c r="AG19" s="26" t="s">
        <v>417</v>
      </c>
      <c r="AH19" s="26">
        <v>586.64541445500936</v>
      </c>
      <c r="AI19" s="26" t="s">
        <v>417</v>
      </c>
      <c r="AJ19" s="26" t="s">
        <v>417</v>
      </c>
      <c r="AK19" s="26"/>
      <c r="AL19" s="49" t="s">
        <v>49</v>
      </c>
    </row>
    <row r="20" spans="1:38" s="2" customFormat="1" ht="26.25" customHeight="1" thickBot="1" x14ac:dyDescent="0.45">
      <c r="A20" s="70" t="s">
        <v>53</v>
      </c>
      <c r="B20" s="70" t="s">
        <v>64</v>
      </c>
      <c r="C20" s="71" t="s">
        <v>65</v>
      </c>
      <c r="D20" s="72"/>
      <c r="E20" s="6">
        <v>0.45078864000000007</v>
      </c>
      <c r="F20" s="6">
        <v>6.5130000000000007E-2</v>
      </c>
      <c r="G20" s="6">
        <v>0.21489538281709078</v>
      </c>
      <c r="H20" s="6">
        <v>4.5510000000000004E-3</v>
      </c>
      <c r="I20" s="6">
        <v>3.3345873780000007E-2</v>
      </c>
      <c r="J20" s="6">
        <v>3.3714873780000001E-2</v>
      </c>
      <c r="K20" s="6">
        <v>3.4575873780000002E-2</v>
      </c>
      <c r="L20" s="6">
        <v>1.3851946951200003E-2</v>
      </c>
      <c r="M20" s="6">
        <v>0.12333465900000001</v>
      </c>
      <c r="N20" s="6">
        <v>3.3893634E-3</v>
      </c>
      <c r="O20" s="6">
        <v>1.6041535799999999E-3</v>
      </c>
      <c r="P20" s="6">
        <v>3.5517360000000001E-4</v>
      </c>
      <c r="Q20" s="6">
        <v>8.2658400000000008E-5</v>
      </c>
      <c r="R20" s="6">
        <v>2.9948190000000001E-3</v>
      </c>
      <c r="S20" s="6">
        <v>9.1629419999999997E-4</v>
      </c>
      <c r="T20" s="6">
        <v>2.5701324000000002E-4</v>
      </c>
      <c r="U20" s="6">
        <v>1.7054880000000002E-4</v>
      </c>
      <c r="V20" s="6">
        <v>8.6614350000000007E-2</v>
      </c>
      <c r="W20" s="6">
        <v>1.3611311999999999E-2</v>
      </c>
      <c r="X20" s="6">
        <v>2.7621847200000002E-3</v>
      </c>
      <c r="Y20" s="6">
        <v>1.4063217900000001E-2</v>
      </c>
      <c r="Z20" s="6">
        <v>1.9860620999999998E-3</v>
      </c>
      <c r="AA20" s="6">
        <v>1.70179908E-3</v>
      </c>
      <c r="AB20" s="6">
        <v>2.0513263800000004E-2</v>
      </c>
      <c r="AC20" s="6">
        <v>6.150000000000001E-4</v>
      </c>
      <c r="AD20" s="6">
        <v>7.3799999999999996E-6</v>
      </c>
      <c r="AE20" s="60"/>
      <c r="AF20" s="26">
        <v>806.28000000000009</v>
      </c>
      <c r="AG20" s="26" t="s">
        <v>417</v>
      </c>
      <c r="AH20" s="26">
        <v>351</v>
      </c>
      <c r="AI20" s="26">
        <v>123</v>
      </c>
      <c r="AJ20" s="26" t="s">
        <v>417</v>
      </c>
      <c r="AK20" s="26"/>
      <c r="AL20" s="49" t="s">
        <v>49</v>
      </c>
    </row>
    <row r="21" spans="1:38" s="2" customFormat="1" ht="26.25" customHeight="1" thickBot="1" x14ac:dyDescent="0.45">
      <c r="A21" s="70" t="s">
        <v>53</v>
      </c>
      <c r="B21" s="70" t="s">
        <v>66</v>
      </c>
      <c r="C21" s="71" t="s">
        <v>67</v>
      </c>
      <c r="D21" s="72"/>
      <c r="E21" s="6">
        <v>4.0353952016885</v>
      </c>
      <c r="F21" s="6">
        <v>1.5336727998955999</v>
      </c>
      <c r="G21" s="6">
        <v>1.3699822686788699</v>
      </c>
      <c r="H21" s="6">
        <v>0.160469</v>
      </c>
      <c r="I21" s="6">
        <v>0.74521046831600002</v>
      </c>
      <c r="J21" s="6">
        <v>0.75856279938650006</v>
      </c>
      <c r="K21" s="6">
        <v>0.78918727910799991</v>
      </c>
      <c r="L21" s="6">
        <v>0.24527477008094403</v>
      </c>
      <c r="M21" s="6">
        <v>2.9494536314594999</v>
      </c>
      <c r="N21" s="6">
        <v>0.12274632148300001</v>
      </c>
      <c r="O21" s="6">
        <v>5.6491863784100003E-2</v>
      </c>
      <c r="P21" s="6">
        <v>4.9826372285499999E-3</v>
      </c>
      <c r="Q21" s="6">
        <v>1.4452812980000002E-3</v>
      </c>
      <c r="R21" s="6">
        <v>0.10163724510575001</v>
      </c>
      <c r="S21" s="6">
        <v>2.8165940603750005E-2</v>
      </c>
      <c r="T21" s="6">
        <v>9.2555312284999993E-3</v>
      </c>
      <c r="U21" s="6">
        <v>3.1292114140999997E-3</v>
      </c>
      <c r="V21" s="6">
        <v>2.4242922599000001</v>
      </c>
      <c r="W21" s="6">
        <v>0.45217115992349999</v>
      </c>
      <c r="X21" s="6">
        <v>5.7821130469749994E-2</v>
      </c>
      <c r="Y21" s="6">
        <v>0.17208291307804999</v>
      </c>
      <c r="Z21" s="6">
        <v>3.3971047635649995E-2</v>
      </c>
      <c r="AA21" s="6">
        <v>2.8097456398249999E-2</v>
      </c>
      <c r="AB21" s="6">
        <v>0.29197254758169999</v>
      </c>
      <c r="AC21" s="6">
        <v>2.3513918189999994E-5</v>
      </c>
      <c r="AD21" s="6">
        <v>6.4473646649999992E-3</v>
      </c>
      <c r="AE21" s="60"/>
      <c r="AF21" s="26">
        <v>6696.62</v>
      </c>
      <c r="AG21" s="26">
        <v>37.925674499999992</v>
      </c>
      <c r="AH21" s="26">
        <v>2686.5</v>
      </c>
      <c r="AI21" s="26">
        <v>4337</v>
      </c>
      <c r="AJ21" s="26" t="s">
        <v>417</v>
      </c>
      <c r="AK21" s="26"/>
      <c r="AL21" s="49" t="s">
        <v>49</v>
      </c>
    </row>
    <row r="22" spans="1:38" s="2" customFormat="1" ht="26.25" customHeight="1" thickBot="1" x14ac:dyDescent="0.45">
      <c r="A22" s="70" t="s">
        <v>53</v>
      </c>
      <c r="B22" s="74" t="s">
        <v>68</v>
      </c>
      <c r="C22" s="71" t="s">
        <v>69</v>
      </c>
      <c r="D22" s="72"/>
      <c r="E22" s="6">
        <v>14.754000000000001</v>
      </c>
      <c r="F22" s="6">
        <v>0.85965286230199323</v>
      </c>
      <c r="G22" s="6">
        <v>3.7933446282276537</v>
      </c>
      <c r="H22" s="6">
        <v>1.5628800000000002E-2</v>
      </c>
      <c r="I22" s="6">
        <v>0.51418752845829174</v>
      </c>
      <c r="J22" s="6">
        <v>0.51545472845829177</v>
      </c>
      <c r="K22" s="6">
        <v>0.51841152845829175</v>
      </c>
      <c r="L22" s="6">
        <v>0.27138693593664343</v>
      </c>
      <c r="M22" s="6">
        <v>3.4630943340004094</v>
      </c>
      <c r="N22" s="6">
        <v>0.260881228317698</v>
      </c>
      <c r="O22" s="6">
        <v>8.9544408314252248E-3</v>
      </c>
      <c r="P22" s="6">
        <v>1.7567481196201488E-2</v>
      </c>
      <c r="Q22" s="6">
        <v>8.1555563435490759E-3</v>
      </c>
      <c r="R22" s="6">
        <v>3.9216155581240947E-2</v>
      </c>
      <c r="S22" s="6">
        <v>3.988313016056088E-2</v>
      </c>
      <c r="T22" s="6">
        <v>2.5053170526683637E-2</v>
      </c>
      <c r="U22" s="6">
        <v>6.0407087794083422E-3</v>
      </c>
      <c r="V22" s="6">
        <v>1.2457296688076049</v>
      </c>
      <c r="W22" s="6">
        <v>0.44927430182330857</v>
      </c>
      <c r="X22" s="6">
        <v>0.13154611990708887</v>
      </c>
      <c r="Y22" s="6">
        <v>0.45690489326765643</v>
      </c>
      <c r="Z22" s="6">
        <v>8.4593263995310003E-2</v>
      </c>
      <c r="AA22" s="6">
        <v>7.0009808744606966E-2</v>
      </c>
      <c r="AB22" s="6">
        <v>0.74305408591466227</v>
      </c>
      <c r="AC22" s="6">
        <v>3.257872072883554E-3</v>
      </c>
      <c r="AD22" s="6">
        <v>0.31421607366161963</v>
      </c>
      <c r="AE22" s="60"/>
      <c r="AF22" s="26">
        <v>22752.57642291459</v>
      </c>
      <c r="AG22" s="26">
        <v>1365.3215899258037</v>
      </c>
      <c r="AH22" s="26" t="s">
        <v>417</v>
      </c>
      <c r="AI22" s="26">
        <v>422.40000000000003</v>
      </c>
      <c r="AJ22" s="26">
        <v>482.85917278960585</v>
      </c>
      <c r="AK22" s="26"/>
      <c r="AL22" s="49" t="s">
        <v>49</v>
      </c>
    </row>
    <row r="23" spans="1:38" s="2" customFormat="1" ht="26.25" customHeight="1" thickBot="1" x14ac:dyDescent="0.45">
      <c r="A23" s="70" t="s">
        <v>70</v>
      </c>
      <c r="B23" s="74" t="s">
        <v>392</v>
      </c>
      <c r="C23" s="71" t="s">
        <v>388</v>
      </c>
      <c r="D23" s="117"/>
      <c r="E23" s="6">
        <v>4.5317029999999994</v>
      </c>
      <c r="F23" s="6">
        <v>0.53298800000000002</v>
      </c>
      <c r="G23" s="6">
        <v>2.48E-3</v>
      </c>
      <c r="H23" s="6">
        <v>1.1620000000000001E-3</v>
      </c>
      <c r="I23" s="6">
        <v>0.26472100000000004</v>
      </c>
      <c r="J23" s="6">
        <v>0.26472100000000004</v>
      </c>
      <c r="K23" s="6">
        <v>0.26472100000000004</v>
      </c>
      <c r="L23" s="6">
        <v>0.162131</v>
      </c>
      <c r="M23" s="6">
        <v>1.417967</v>
      </c>
      <c r="N23" s="6" t="s">
        <v>416</v>
      </c>
      <c r="O23" s="6">
        <v>1.24E-6</v>
      </c>
      <c r="P23" s="6" t="s">
        <v>416</v>
      </c>
      <c r="Q23" s="6" t="s">
        <v>419</v>
      </c>
      <c r="R23" s="6">
        <v>6.1999999999999999E-6</v>
      </c>
      <c r="S23" s="6">
        <v>2.1079999999999997E-4</v>
      </c>
      <c r="T23" s="6">
        <v>8.6799999999999982E-6</v>
      </c>
      <c r="U23" s="6">
        <v>1.24E-6</v>
      </c>
      <c r="V23" s="6">
        <v>1.2400000000000001E-4</v>
      </c>
      <c r="W23" s="6" t="s">
        <v>419</v>
      </c>
      <c r="X23" s="6">
        <v>3.72E-6</v>
      </c>
      <c r="Y23" s="6">
        <v>6.1999999999999999E-6</v>
      </c>
      <c r="Z23" s="6" t="s">
        <v>419</v>
      </c>
      <c r="AA23" s="6" t="s">
        <v>419</v>
      </c>
      <c r="AB23" s="6" t="s">
        <v>419</v>
      </c>
      <c r="AC23" s="6" t="s">
        <v>419</v>
      </c>
      <c r="AD23" s="6" t="s">
        <v>419</v>
      </c>
      <c r="AE23" s="60"/>
      <c r="AF23" s="26">
        <v>6111.2999999999993</v>
      </c>
      <c r="AG23" s="26"/>
      <c r="AH23" s="26"/>
      <c r="AI23" s="26"/>
      <c r="AJ23" s="26"/>
      <c r="AK23" s="26"/>
      <c r="AL23" s="49" t="s">
        <v>49</v>
      </c>
    </row>
    <row r="24" spans="1:38" s="2" customFormat="1" ht="26.25" customHeight="1" thickBot="1" x14ac:dyDescent="0.45">
      <c r="A24" s="75" t="s">
        <v>53</v>
      </c>
      <c r="B24" s="74" t="s">
        <v>71</v>
      </c>
      <c r="C24" s="71" t="s">
        <v>72</v>
      </c>
      <c r="D24" s="72"/>
      <c r="E24" s="6">
        <v>5.0999805900720112</v>
      </c>
      <c r="F24" s="6">
        <v>0.55016837807368479</v>
      </c>
      <c r="G24" s="6">
        <v>0.84565619251906243</v>
      </c>
      <c r="H24" s="6">
        <v>2.3443199999999997E-2</v>
      </c>
      <c r="I24" s="6">
        <v>0.26827818196294784</v>
      </c>
      <c r="J24" s="6">
        <v>0.27017898196294782</v>
      </c>
      <c r="K24" s="6">
        <v>0.27461418196294785</v>
      </c>
      <c r="L24" s="6">
        <v>0.12539627015717081</v>
      </c>
      <c r="M24" s="6">
        <v>0.95390262931452774</v>
      </c>
      <c r="N24" s="6">
        <v>1.7890343129835791E-2</v>
      </c>
      <c r="O24" s="6">
        <v>8.2959779947376841E-3</v>
      </c>
      <c r="P24" s="6">
        <v>4.6165054947536876E-3</v>
      </c>
      <c r="Q24" s="6">
        <v>9.7941837368842192E-4</v>
      </c>
      <c r="R24" s="6">
        <v>1.6445154224589476E-2</v>
      </c>
      <c r="S24" s="6">
        <v>5.7921970870484256E-3</v>
      </c>
      <c r="T24" s="6">
        <v>1.4156862329835788E-3</v>
      </c>
      <c r="U24" s="6">
        <v>1.646447103524213E-3</v>
      </c>
      <c r="V24" s="6">
        <v>0.58908375856547424</v>
      </c>
      <c r="W24" s="6">
        <v>7.8996206772126334E-2</v>
      </c>
      <c r="X24" s="6">
        <v>2.3399356029600048E-2</v>
      </c>
      <c r="Y24" s="6">
        <v>0.14483188756421086</v>
      </c>
      <c r="Z24" s="6">
        <v>1.8437900989010568E-2</v>
      </c>
      <c r="AA24" s="6">
        <v>1.6008487228421089E-2</v>
      </c>
      <c r="AB24" s="6">
        <v>0.2026776318112426</v>
      </c>
      <c r="AC24" s="6">
        <v>3.1679999999999998E-3</v>
      </c>
      <c r="AD24" s="6">
        <v>3.801599999999999E-5</v>
      </c>
      <c r="AE24" s="60"/>
      <c r="AF24" s="26">
        <v>8978.4791229473922</v>
      </c>
      <c r="AG24" s="26" t="s">
        <v>417</v>
      </c>
      <c r="AH24" s="26">
        <v>5896.8000000000011</v>
      </c>
      <c r="AI24" s="26">
        <v>633.59999999999991</v>
      </c>
      <c r="AJ24" s="26" t="s">
        <v>417</v>
      </c>
      <c r="AK24" s="26"/>
      <c r="AL24" s="49" t="s">
        <v>49</v>
      </c>
    </row>
    <row r="25" spans="1:38" s="2" customFormat="1" ht="26.25" customHeight="1" thickBot="1" x14ac:dyDescent="0.45">
      <c r="A25" s="70" t="s">
        <v>73</v>
      </c>
      <c r="B25" s="74" t="s">
        <v>74</v>
      </c>
      <c r="C25" s="76" t="s">
        <v>75</v>
      </c>
      <c r="D25" s="72"/>
      <c r="E25" s="6">
        <v>1.5019939876221342</v>
      </c>
      <c r="F25" s="6">
        <v>8.6311161706033923E-2</v>
      </c>
      <c r="G25" s="6">
        <v>8.4039691945623121E-2</v>
      </c>
      <c r="H25" s="6" t="s">
        <v>416</v>
      </c>
      <c r="I25" s="6">
        <v>1.2033335504030926E-2</v>
      </c>
      <c r="J25" s="6">
        <v>1.2033335504030926E-2</v>
      </c>
      <c r="K25" s="6" t="s">
        <v>416</v>
      </c>
      <c r="L25" s="6">
        <v>5.7760010419348438E-3</v>
      </c>
      <c r="M25" s="6">
        <v>0.71129968387636711</v>
      </c>
      <c r="N25" s="6" t="s">
        <v>416</v>
      </c>
      <c r="O25" s="6" t="s">
        <v>416</v>
      </c>
      <c r="P25" s="6" t="s">
        <v>416</v>
      </c>
      <c r="Q25" s="6" t="s">
        <v>416</v>
      </c>
      <c r="R25" s="6" t="s">
        <v>416</v>
      </c>
      <c r="S25" s="6" t="s">
        <v>416</v>
      </c>
      <c r="T25" s="6" t="s">
        <v>416</v>
      </c>
      <c r="U25" s="6" t="s">
        <v>416</v>
      </c>
      <c r="V25" s="6" t="s">
        <v>416</v>
      </c>
      <c r="W25" s="6" t="s">
        <v>416</v>
      </c>
      <c r="X25" s="6" t="s">
        <v>416</v>
      </c>
      <c r="Y25" s="6" t="s">
        <v>416</v>
      </c>
      <c r="Z25" s="6" t="s">
        <v>416</v>
      </c>
      <c r="AA25" s="6" t="s">
        <v>416</v>
      </c>
      <c r="AB25" s="6">
        <v>6.2437489130112158E-4</v>
      </c>
      <c r="AC25" s="6" t="s">
        <v>416</v>
      </c>
      <c r="AD25" s="6" t="s">
        <v>416</v>
      </c>
      <c r="AE25" s="60"/>
      <c r="AF25" s="26">
        <v>4477.1141423088648</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0.57506406235703167</v>
      </c>
      <c r="F26" s="6">
        <v>4.8915547363502829E-2</v>
      </c>
      <c r="G26" s="6">
        <v>3.6042438709876057E-2</v>
      </c>
      <c r="H26" s="6" t="s">
        <v>416</v>
      </c>
      <c r="I26" s="6">
        <v>5.5101350738737346E-3</v>
      </c>
      <c r="J26" s="6">
        <v>5.5101350738737346E-3</v>
      </c>
      <c r="K26" s="6" t="s">
        <v>416</v>
      </c>
      <c r="L26" s="6">
        <v>2.6448648354593933E-3</v>
      </c>
      <c r="M26" s="6">
        <v>0.33010063536779949</v>
      </c>
      <c r="N26" s="6" t="s">
        <v>416</v>
      </c>
      <c r="O26" s="6" t="s">
        <v>416</v>
      </c>
      <c r="P26" s="6" t="s">
        <v>416</v>
      </c>
      <c r="Q26" s="6" t="s">
        <v>416</v>
      </c>
      <c r="R26" s="6" t="s">
        <v>416</v>
      </c>
      <c r="S26" s="6" t="s">
        <v>416</v>
      </c>
      <c r="T26" s="6" t="s">
        <v>416</v>
      </c>
      <c r="U26" s="6" t="s">
        <v>416</v>
      </c>
      <c r="V26" s="6" t="s">
        <v>416</v>
      </c>
      <c r="W26" s="6" t="s">
        <v>416</v>
      </c>
      <c r="X26" s="6" t="s">
        <v>416</v>
      </c>
      <c r="Y26" s="6" t="s">
        <v>416</v>
      </c>
      <c r="Z26" s="6" t="s">
        <v>416</v>
      </c>
      <c r="AA26" s="6" t="s">
        <v>416</v>
      </c>
      <c r="AB26" s="6">
        <v>3.5385504917393362E-4</v>
      </c>
      <c r="AC26" s="6" t="s">
        <v>416</v>
      </c>
      <c r="AD26" s="6" t="s">
        <v>416</v>
      </c>
      <c r="AE26" s="60"/>
      <c r="AF26" s="26">
        <v>1920.1176249158286</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12.49</v>
      </c>
      <c r="F27" s="6">
        <v>16.892017695506215</v>
      </c>
      <c r="G27" s="6">
        <v>4.3740342824549611E-2</v>
      </c>
      <c r="H27" s="6">
        <v>1.3700614236596682</v>
      </c>
      <c r="I27" s="6">
        <v>0.10458458242445691</v>
      </c>
      <c r="J27" s="6">
        <v>0.10458458242445688</v>
      </c>
      <c r="K27" s="6">
        <v>0.10458458242445688</v>
      </c>
      <c r="L27" s="6">
        <v>4.2459999999999998E-2</v>
      </c>
      <c r="M27" s="6">
        <v>67.824502368869048</v>
      </c>
      <c r="N27" s="6">
        <v>0.92260847618769781</v>
      </c>
      <c r="O27" s="6">
        <v>2.6169815373088941E-2</v>
      </c>
      <c r="P27" s="6" t="s">
        <v>416</v>
      </c>
      <c r="Q27" s="6" t="s">
        <v>416</v>
      </c>
      <c r="R27" s="6">
        <v>0.45094695849835847</v>
      </c>
      <c r="S27" s="6">
        <v>11.19502543611816</v>
      </c>
      <c r="T27" s="6">
        <v>0.20729311892102814</v>
      </c>
      <c r="U27" s="6">
        <v>2.9203125172741245E-2</v>
      </c>
      <c r="V27" s="6">
        <v>5.0935125814564071</v>
      </c>
      <c r="W27" s="6">
        <v>0.5442563295201609</v>
      </c>
      <c r="X27" s="6">
        <v>2.1493420361116816E-2</v>
      </c>
      <c r="Y27" s="6">
        <v>2.4694930695958982E-2</v>
      </c>
      <c r="Z27" s="6">
        <v>1.8108745562353895E-2</v>
      </c>
      <c r="AA27" s="6">
        <v>2.3543246384376663E-2</v>
      </c>
      <c r="AB27" s="6">
        <v>8.7840343003806359E-2</v>
      </c>
      <c r="AC27" s="6" t="s">
        <v>416</v>
      </c>
      <c r="AD27" s="6" t="s">
        <v>416</v>
      </c>
      <c r="AE27" s="60"/>
      <c r="AF27" s="26">
        <v>104940.55080389633</v>
      </c>
      <c r="AG27" s="26" t="s">
        <v>419</v>
      </c>
      <c r="AH27" s="26" t="s">
        <v>419</v>
      </c>
      <c r="AI27" s="26">
        <v>1120.6854444253963</v>
      </c>
      <c r="AJ27" s="26" t="s">
        <v>419</v>
      </c>
      <c r="AK27" s="26" t="s">
        <v>419</v>
      </c>
      <c r="AL27" s="49" t="s">
        <v>49</v>
      </c>
    </row>
    <row r="28" spans="1:38" s="2" customFormat="1" ht="26.25" customHeight="1" thickBot="1" x14ac:dyDescent="0.45">
      <c r="A28" s="70" t="s">
        <v>78</v>
      </c>
      <c r="B28" s="70" t="s">
        <v>81</v>
      </c>
      <c r="C28" s="71" t="s">
        <v>82</v>
      </c>
      <c r="D28" s="72"/>
      <c r="E28" s="6">
        <v>8.4688612691795253</v>
      </c>
      <c r="F28" s="6">
        <v>5.8718850171807615</v>
      </c>
      <c r="G28" s="6">
        <v>1.5214884693926843E-2</v>
      </c>
      <c r="H28" s="6">
        <v>8.2949092840216843E-2</v>
      </c>
      <c r="I28" s="6">
        <v>0.24059927381527635</v>
      </c>
      <c r="J28" s="6">
        <v>0.24059927381527638</v>
      </c>
      <c r="K28" s="6">
        <v>0.24059927381527638</v>
      </c>
      <c r="L28" s="6">
        <v>0.1800527365</v>
      </c>
      <c r="M28" s="6">
        <v>43.668776859813278</v>
      </c>
      <c r="N28" s="6">
        <v>0.24685064618988692</v>
      </c>
      <c r="O28" s="6">
        <v>8.7603707908123322E-3</v>
      </c>
      <c r="P28" s="6" t="s">
        <v>416</v>
      </c>
      <c r="Q28" s="6" t="s">
        <v>416</v>
      </c>
      <c r="R28" s="6">
        <v>0.12940278190881094</v>
      </c>
      <c r="S28" s="6">
        <v>3.2928929729957042</v>
      </c>
      <c r="T28" s="6">
        <v>6.7768229556452661E-2</v>
      </c>
      <c r="U28" s="6">
        <v>9.5831271171577369E-3</v>
      </c>
      <c r="V28" s="6">
        <v>1.5434008637904226</v>
      </c>
      <c r="W28" s="6">
        <v>0.28943236818501694</v>
      </c>
      <c r="X28" s="6">
        <v>8.1256082796965865E-3</v>
      </c>
      <c r="Y28" s="6">
        <v>9.6226728443846686E-3</v>
      </c>
      <c r="Z28" s="6">
        <v>6.934008027094902E-3</v>
      </c>
      <c r="AA28" s="6">
        <v>8.5599378167460025E-3</v>
      </c>
      <c r="AB28" s="6">
        <v>3.3242226967922159E-2</v>
      </c>
      <c r="AC28" s="6" t="s">
        <v>416</v>
      </c>
      <c r="AD28" s="6" t="s">
        <v>416</v>
      </c>
      <c r="AE28" s="60"/>
      <c r="AF28" s="26">
        <v>32549.618876120225</v>
      </c>
      <c r="AG28" s="26" t="s">
        <v>419</v>
      </c>
      <c r="AH28" s="26" t="s">
        <v>419</v>
      </c>
      <c r="AI28" s="26">
        <v>1650.5003556804463</v>
      </c>
      <c r="AJ28" s="26" t="s">
        <v>419</v>
      </c>
      <c r="AK28" s="26" t="s">
        <v>419</v>
      </c>
      <c r="AL28" s="49" t="s">
        <v>49</v>
      </c>
    </row>
    <row r="29" spans="1:38" s="2" customFormat="1" ht="26.25" customHeight="1" thickBot="1" x14ac:dyDescent="0.45">
      <c r="A29" s="70" t="s">
        <v>78</v>
      </c>
      <c r="B29" s="70" t="s">
        <v>83</v>
      </c>
      <c r="C29" s="71" t="s">
        <v>84</v>
      </c>
      <c r="D29" s="72"/>
      <c r="E29" s="6">
        <v>46.894363548188181</v>
      </c>
      <c r="F29" s="6">
        <v>3.8686016217247485</v>
      </c>
      <c r="G29" s="6">
        <v>2.553811675827581E-2</v>
      </c>
      <c r="H29" s="6">
        <v>1.9454183735882275E-2</v>
      </c>
      <c r="I29" s="6">
        <v>1.558479509334036</v>
      </c>
      <c r="J29" s="6">
        <v>1.5584795093340358</v>
      </c>
      <c r="K29" s="6">
        <v>1.5584795093340358</v>
      </c>
      <c r="L29" s="6">
        <v>0.86958499999999994</v>
      </c>
      <c r="M29" s="6">
        <v>12.041006277130579</v>
      </c>
      <c r="N29" s="6">
        <v>0.6440499804415819</v>
      </c>
      <c r="O29" s="6">
        <v>1.5500045907833474E-2</v>
      </c>
      <c r="P29" s="6" t="s">
        <v>416</v>
      </c>
      <c r="Q29" s="6" t="s">
        <v>416</v>
      </c>
      <c r="R29" s="6">
        <v>0.30518517004029433</v>
      </c>
      <c r="S29" s="6">
        <v>7.4775274722564582</v>
      </c>
      <c r="T29" s="6">
        <v>0.12585788167349646</v>
      </c>
      <c r="U29" s="6">
        <v>1.6592621410015381E-2</v>
      </c>
      <c r="V29" s="6">
        <v>2.8267063164241515</v>
      </c>
      <c r="W29" s="6">
        <v>0.38192148970946954</v>
      </c>
      <c r="X29" s="6">
        <v>5.5917509975301838E-3</v>
      </c>
      <c r="Y29" s="6">
        <v>3.3861158818377209E-2</v>
      </c>
      <c r="Z29" s="6">
        <v>3.783751508328758E-2</v>
      </c>
      <c r="AA29" s="6">
        <v>8.6982793294913922E-3</v>
      </c>
      <c r="AB29" s="6">
        <v>8.5988704228686361E-2</v>
      </c>
      <c r="AC29" s="6" t="s">
        <v>416</v>
      </c>
      <c r="AD29" s="6" t="s">
        <v>416</v>
      </c>
      <c r="AE29" s="60"/>
      <c r="AF29" s="26">
        <v>54587.724557108748</v>
      </c>
      <c r="AG29" s="26" t="s">
        <v>419</v>
      </c>
      <c r="AH29" s="26">
        <v>648.9</v>
      </c>
      <c r="AI29" s="26">
        <v>4368.0642222951574</v>
      </c>
      <c r="AJ29" s="26" t="s">
        <v>419</v>
      </c>
      <c r="AK29" s="26" t="s">
        <v>419</v>
      </c>
      <c r="AL29" s="49" t="s">
        <v>49</v>
      </c>
    </row>
    <row r="30" spans="1:38" s="2" customFormat="1" ht="26.25" customHeight="1" thickBot="1" x14ac:dyDescent="0.45">
      <c r="A30" s="70" t="s">
        <v>78</v>
      </c>
      <c r="B30" s="70" t="s">
        <v>85</v>
      </c>
      <c r="C30" s="71" t="s">
        <v>86</v>
      </c>
      <c r="D30" s="72"/>
      <c r="E30" s="6">
        <v>2.1436093410844022</v>
      </c>
      <c r="F30" s="6">
        <v>8.3073501533699012</v>
      </c>
      <c r="G30" s="6">
        <v>5.0866557232477246E-3</v>
      </c>
      <c r="H30" s="6">
        <v>1.7784212551999998E-2</v>
      </c>
      <c r="I30" s="6">
        <v>0.10229991584999998</v>
      </c>
      <c r="J30" s="6">
        <v>0.10229991584999998</v>
      </c>
      <c r="K30" s="6">
        <v>0.10229991584999998</v>
      </c>
      <c r="L30" s="6">
        <v>1.857E-2</v>
      </c>
      <c r="M30" s="6">
        <v>74.408923121814581</v>
      </c>
      <c r="N30" s="6">
        <v>0.11128718550558037</v>
      </c>
      <c r="O30" s="6">
        <v>3.0436057378768547E-3</v>
      </c>
      <c r="P30" s="6" t="s">
        <v>416</v>
      </c>
      <c r="Q30" s="6" t="s">
        <v>416</v>
      </c>
      <c r="R30" s="6">
        <v>5.4113400498142526E-2</v>
      </c>
      <c r="S30" s="6">
        <v>1.3401133017317355</v>
      </c>
      <c r="T30" s="6">
        <v>2.4249682229897859E-2</v>
      </c>
      <c r="U30" s="6">
        <v>3.3410445161548195E-3</v>
      </c>
      <c r="V30" s="6">
        <v>0.57276933245174244</v>
      </c>
      <c r="W30" s="6">
        <v>0.19387738624100001</v>
      </c>
      <c r="X30" s="6">
        <v>3.3813120099200002E-3</v>
      </c>
      <c r="Y30" s="6">
        <v>4.9769292645599995E-3</v>
      </c>
      <c r="Z30" s="6">
        <v>2.4368283821600001E-3</v>
      </c>
      <c r="AA30" s="6">
        <v>5.6561628290399991E-3</v>
      </c>
      <c r="AB30" s="6">
        <v>1.6451232485679999E-2</v>
      </c>
      <c r="AC30" s="6" t="s">
        <v>416</v>
      </c>
      <c r="AD30" s="6" t="s">
        <v>416</v>
      </c>
      <c r="AE30" s="60"/>
      <c r="AF30" s="26">
        <v>10754.815740473725</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416</v>
      </c>
      <c r="F31" s="6">
        <v>14.112040285504101</v>
      </c>
      <c r="G31" s="6" t="s">
        <v>416</v>
      </c>
      <c r="H31" s="6" t="s">
        <v>416</v>
      </c>
      <c r="I31" s="6" t="s">
        <v>416</v>
      </c>
      <c r="J31" s="6" t="s">
        <v>416</v>
      </c>
      <c r="K31" s="6" t="s">
        <v>416</v>
      </c>
      <c r="L31" s="6" t="s">
        <v>416</v>
      </c>
      <c r="M31" s="6" t="s">
        <v>416</v>
      </c>
      <c r="N31" s="6" t="s">
        <v>416</v>
      </c>
      <c r="O31" s="6" t="s">
        <v>416</v>
      </c>
      <c r="P31" s="6" t="s">
        <v>416</v>
      </c>
      <c r="Q31" s="6" t="s">
        <v>416</v>
      </c>
      <c r="R31" s="6" t="s">
        <v>416</v>
      </c>
      <c r="S31" s="6" t="s">
        <v>416</v>
      </c>
      <c r="T31" s="6" t="s">
        <v>416</v>
      </c>
      <c r="U31" s="6" t="s">
        <v>416</v>
      </c>
      <c r="V31" s="6" t="s">
        <v>416</v>
      </c>
      <c r="W31" s="6" t="s">
        <v>416</v>
      </c>
      <c r="X31" s="6" t="s">
        <v>416</v>
      </c>
      <c r="Y31" s="6" t="s">
        <v>416</v>
      </c>
      <c r="Z31" s="6" t="s">
        <v>416</v>
      </c>
      <c r="AA31" s="6" t="s">
        <v>416</v>
      </c>
      <c r="AB31" s="6" t="s">
        <v>416</v>
      </c>
      <c r="AC31" s="6" t="s">
        <v>416</v>
      </c>
      <c r="AD31" s="6" t="s">
        <v>416</v>
      </c>
      <c r="AE31" s="60"/>
      <c r="AF31" s="26" t="s">
        <v>416</v>
      </c>
      <c r="AG31" s="26" t="s">
        <v>416</v>
      </c>
      <c r="AH31" s="26" t="s">
        <v>416</v>
      </c>
      <c r="AI31" s="26" t="s">
        <v>416</v>
      </c>
      <c r="AJ31" s="26" t="s">
        <v>416</v>
      </c>
      <c r="AK31" s="26" t="s">
        <v>416</v>
      </c>
      <c r="AL31" s="49" t="s">
        <v>49</v>
      </c>
    </row>
    <row r="32" spans="1:38" s="2" customFormat="1" ht="26.25" customHeight="1" thickBot="1" x14ac:dyDescent="0.45">
      <c r="A32" s="70" t="s">
        <v>78</v>
      </c>
      <c r="B32" s="70" t="s">
        <v>89</v>
      </c>
      <c r="C32" s="71" t="s">
        <v>90</v>
      </c>
      <c r="D32" s="72"/>
      <c r="E32" s="6" t="s">
        <v>416</v>
      </c>
      <c r="F32" s="6" t="s">
        <v>416</v>
      </c>
      <c r="G32" s="6" t="s">
        <v>416</v>
      </c>
      <c r="H32" s="6" t="s">
        <v>416</v>
      </c>
      <c r="I32" s="6">
        <v>0.66905833773919898</v>
      </c>
      <c r="J32" s="6">
        <v>1.3273527842004884</v>
      </c>
      <c r="K32" s="6">
        <v>1.6918313749295129</v>
      </c>
      <c r="L32" s="6" t="s">
        <v>416</v>
      </c>
      <c r="M32" s="6" t="s">
        <v>416</v>
      </c>
      <c r="N32" s="6" t="s">
        <v>416</v>
      </c>
      <c r="O32" s="6" t="s">
        <v>416</v>
      </c>
      <c r="P32" s="6" t="s">
        <v>416</v>
      </c>
      <c r="Q32" s="6" t="s">
        <v>416</v>
      </c>
      <c r="R32" s="6" t="s">
        <v>416</v>
      </c>
      <c r="S32" s="6" t="s">
        <v>416</v>
      </c>
      <c r="T32" s="6" t="s">
        <v>416</v>
      </c>
      <c r="U32" s="6" t="s">
        <v>416</v>
      </c>
      <c r="V32" s="6" t="s">
        <v>416</v>
      </c>
      <c r="W32" s="6" t="s">
        <v>416</v>
      </c>
      <c r="X32" s="6" t="s">
        <v>416</v>
      </c>
      <c r="Y32" s="6" t="s">
        <v>416</v>
      </c>
      <c r="Z32" s="6" t="s">
        <v>416</v>
      </c>
      <c r="AA32" s="6" t="s">
        <v>416</v>
      </c>
      <c r="AB32" s="6" t="s">
        <v>416</v>
      </c>
      <c r="AC32" s="6" t="s">
        <v>416</v>
      </c>
      <c r="AD32" s="6" t="s">
        <v>416</v>
      </c>
      <c r="AE32" s="60"/>
      <c r="AF32" s="26" t="s">
        <v>416</v>
      </c>
      <c r="AG32" s="26" t="s">
        <v>416</v>
      </c>
      <c r="AH32" s="26" t="s">
        <v>416</v>
      </c>
      <c r="AI32" s="26" t="s">
        <v>416</v>
      </c>
      <c r="AJ32" s="26" t="s">
        <v>416</v>
      </c>
      <c r="AK32" s="26" t="s">
        <v>416</v>
      </c>
      <c r="AL32" s="49" t="s">
        <v>420</v>
      </c>
    </row>
    <row r="33" spans="1:38" s="2" customFormat="1" ht="26.25" customHeight="1" thickBot="1" x14ac:dyDescent="0.45">
      <c r="A33" s="70" t="s">
        <v>78</v>
      </c>
      <c r="B33" s="70" t="s">
        <v>91</v>
      </c>
      <c r="C33" s="71" t="s">
        <v>92</v>
      </c>
      <c r="D33" s="72"/>
      <c r="E33" s="6" t="s">
        <v>416</v>
      </c>
      <c r="F33" s="6" t="s">
        <v>416</v>
      </c>
      <c r="G33" s="6" t="s">
        <v>416</v>
      </c>
      <c r="H33" s="6" t="s">
        <v>416</v>
      </c>
      <c r="I33" s="6">
        <v>0.36022284882809441</v>
      </c>
      <c r="J33" s="6">
        <v>0.61156349282857725</v>
      </c>
      <c r="K33" s="6">
        <v>1.2231269856571545</v>
      </c>
      <c r="L33" s="6" t="s">
        <v>416</v>
      </c>
      <c r="M33" s="6" t="s">
        <v>416</v>
      </c>
      <c r="N33" s="6" t="s">
        <v>416</v>
      </c>
      <c r="O33" s="6" t="s">
        <v>416</v>
      </c>
      <c r="P33" s="6" t="s">
        <v>416</v>
      </c>
      <c r="Q33" s="6" t="s">
        <v>416</v>
      </c>
      <c r="R33" s="6" t="s">
        <v>416</v>
      </c>
      <c r="S33" s="6" t="s">
        <v>416</v>
      </c>
      <c r="T33" s="6" t="s">
        <v>416</v>
      </c>
      <c r="U33" s="6" t="s">
        <v>416</v>
      </c>
      <c r="V33" s="6" t="s">
        <v>416</v>
      </c>
      <c r="W33" s="6" t="s">
        <v>416</v>
      </c>
      <c r="X33" s="6" t="s">
        <v>416</v>
      </c>
      <c r="Y33" s="6" t="s">
        <v>416</v>
      </c>
      <c r="Z33" s="6" t="s">
        <v>416</v>
      </c>
      <c r="AA33" s="6" t="s">
        <v>416</v>
      </c>
      <c r="AB33" s="6" t="s">
        <v>416</v>
      </c>
      <c r="AC33" s="6" t="s">
        <v>416</v>
      </c>
      <c r="AD33" s="6" t="s">
        <v>416</v>
      </c>
      <c r="AE33" s="60"/>
      <c r="AF33" s="26" t="s">
        <v>416</v>
      </c>
      <c r="AG33" s="26" t="s">
        <v>416</v>
      </c>
      <c r="AH33" s="26" t="s">
        <v>416</v>
      </c>
      <c r="AI33" s="26" t="s">
        <v>416</v>
      </c>
      <c r="AJ33" s="26" t="s">
        <v>416</v>
      </c>
      <c r="AK33" s="26" t="s">
        <v>416</v>
      </c>
      <c r="AL33" s="49" t="s">
        <v>420</v>
      </c>
    </row>
    <row r="34" spans="1:38" s="2" customFormat="1" ht="26.25" customHeight="1" thickBot="1" x14ac:dyDescent="0.45">
      <c r="A34" s="70" t="s">
        <v>70</v>
      </c>
      <c r="B34" s="70" t="s">
        <v>93</v>
      </c>
      <c r="C34" s="71" t="s">
        <v>94</v>
      </c>
      <c r="D34" s="72"/>
      <c r="E34" s="6">
        <v>1.6758</v>
      </c>
      <c r="F34" s="6">
        <v>0.19739999999999999</v>
      </c>
      <c r="G34" s="6">
        <v>8.8200000000000001E-2</v>
      </c>
      <c r="H34" s="6">
        <v>4.2000000000000002E-4</v>
      </c>
      <c r="I34" s="6">
        <v>4.2000000000000003E-2</v>
      </c>
      <c r="J34" s="6">
        <v>4.6200000000000005E-2</v>
      </c>
      <c r="K34" s="6">
        <v>6.3E-2</v>
      </c>
      <c r="L34" s="6">
        <v>5.7330000000000006E-2</v>
      </c>
      <c r="M34" s="6">
        <v>0.4536</v>
      </c>
      <c r="N34" s="6" t="s">
        <v>416</v>
      </c>
      <c r="O34" s="6">
        <v>4.2000000000000002E-4</v>
      </c>
      <c r="P34" s="6" t="s">
        <v>416</v>
      </c>
      <c r="Q34" s="6" t="s">
        <v>416</v>
      </c>
      <c r="R34" s="6">
        <v>2.0999999999999999E-3</v>
      </c>
      <c r="S34" s="6">
        <v>7.1400000000000005E-2</v>
      </c>
      <c r="T34" s="6">
        <v>2.9400000000000003E-3</v>
      </c>
      <c r="U34" s="6">
        <v>4.2000000000000002E-4</v>
      </c>
      <c r="V34" s="6">
        <v>4.2000000000000003E-2</v>
      </c>
      <c r="W34" s="6" t="s">
        <v>416</v>
      </c>
      <c r="X34" s="6">
        <v>1.2600000000000001E-3</v>
      </c>
      <c r="Y34" s="6">
        <v>2.0999999999999999E-3</v>
      </c>
      <c r="Z34" s="6">
        <v>1.4448000000000002E-3</v>
      </c>
      <c r="AA34" s="6">
        <v>3.3179999999999999E-4</v>
      </c>
      <c r="AB34" s="6">
        <v>5.1366000000000007E-3</v>
      </c>
      <c r="AC34" s="6" t="s">
        <v>419</v>
      </c>
      <c r="AD34" s="6" t="s">
        <v>419</v>
      </c>
      <c r="AE34" s="60"/>
      <c r="AF34" s="26">
        <v>1710</v>
      </c>
      <c r="AG34" s="26" t="s">
        <v>419</v>
      </c>
      <c r="AH34" s="26" t="s">
        <v>419</v>
      </c>
      <c r="AI34" s="26">
        <v>85.5</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35.9124895466</v>
      </c>
      <c r="F36" s="6">
        <v>1.5555000000000001</v>
      </c>
      <c r="G36" s="6">
        <v>19.87</v>
      </c>
      <c r="H36" s="6" t="s">
        <v>416</v>
      </c>
      <c r="I36" s="6">
        <v>2.1419999999999999</v>
      </c>
      <c r="J36" s="6">
        <v>2.3592</v>
      </c>
      <c r="K36" s="6">
        <v>2.3592</v>
      </c>
      <c r="L36" s="6">
        <v>0.67569000000000001</v>
      </c>
      <c r="M36" s="6">
        <v>4.1958000000000002</v>
      </c>
      <c r="N36" s="6">
        <v>8.9760000000000006E-2</v>
      </c>
      <c r="O36" s="6">
        <v>8.8800000000000007E-3</v>
      </c>
      <c r="P36" s="6">
        <v>1.38E-2</v>
      </c>
      <c r="Q36" s="6">
        <v>0.22811999999999999</v>
      </c>
      <c r="R36" s="6">
        <v>0.24342</v>
      </c>
      <c r="S36" s="6">
        <v>0.61773</v>
      </c>
      <c r="T36" s="6">
        <v>10.518000000000001</v>
      </c>
      <c r="U36" s="6">
        <v>9.2009999999999995E-2</v>
      </c>
      <c r="V36" s="6">
        <v>0.6804</v>
      </c>
      <c r="W36" s="6">
        <v>0.18285000000000001</v>
      </c>
      <c r="X36" s="6" t="s">
        <v>416</v>
      </c>
      <c r="Y36" s="6" t="s">
        <v>416</v>
      </c>
      <c r="Z36" s="6" t="s">
        <v>416</v>
      </c>
      <c r="AA36" s="6" t="s">
        <v>416</v>
      </c>
      <c r="AB36" s="6" t="s">
        <v>416</v>
      </c>
      <c r="AC36" s="6">
        <v>6.4619999999999997E-2</v>
      </c>
      <c r="AD36" s="6">
        <v>0.19231799999999999</v>
      </c>
      <c r="AE36" s="60"/>
      <c r="AF36" s="26">
        <v>23165.899999999998</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v>1.0722600000000001E-2</v>
      </c>
      <c r="F37" s="6">
        <v>3.3327000000000001E-3</v>
      </c>
      <c r="G37" s="6" t="s">
        <v>417</v>
      </c>
      <c r="H37" s="6" t="s">
        <v>416</v>
      </c>
      <c r="I37" s="6">
        <v>1.13022E-4</v>
      </c>
      <c r="J37" s="6">
        <v>1.13022E-4</v>
      </c>
      <c r="K37" s="6">
        <v>1.13022E-4</v>
      </c>
      <c r="L37" s="6">
        <v>4.5208800000000005E-6</v>
      </c>
      <c r="M37" s="6">
        <v>4.2021000000000003E-3</v>
      </c>
      <c r="N37" s="6">
        <v>1.5939000000000001E-6</v>
      </c>
      <c r="O37" s="6">
        <v>1.3040999999999999E-7</v>
      </c>
      <c r="P37" s="6">
        <v>7.8246000000000009E-5</v>
      </c>
      <c r="Q37" s="6">
        <v>1.4490000000000002E-5</v>
      </c>
      <c r="R37" s="6">
        <v>1.8836999999999999E-6</v>
      </c>
      <c r="S37" s="6">
        <v>3.7674000000000002E-7</v>
      </c>
      <c r="T37" s="6">
        <v>1.8836999999999999E-6</v>
      </c>
      <c r="U37" s="6">
        <v>8.4041999999999999E-6</v>
      </c>
      <c r="V37" s="6">
        <v>1.05777E-4</v>
      </c>
      <c r="W37" s="6">
        <v>7.5347999999999998E-5</v>
      </c>
      <c r="X37" s="6">
        <v>1.0432800000000001E-7</v>
      </c>
      <c r="Y37" s="6">
        <v>4.2021000000000003E-7</v>
      </c>
      <c r="Z37" s="6">
        <v>1.5939E-7</v>
      </c>
      <c r="AA37" s="6">
        <v>1.5649200000000002E-7</v>
      </c>
      <c r="AB37" s="6">
        <v>8.4042000000000006E-7</v>
      </c>
      <c r="AC37" s="6" t="s">
        <v>419</v>
      </c>
      <c r="AD37" s="6" t="s">
        <v>419</v>
      </c>
      <c r="AE37" s="60"/>
      <c r="AF37" s="26" t="s">
        <v>417</v>
      </c>
      <c r="AG37" s="26" t="s">
        <v>417</v>
      </c>
      <c r="AH37" s="26">
        <v>144.9</v>
      </c>
      <c r="AI37" s="26">
        <v>0</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25">
      <c r="A39" s="70" t="s">
        <v>103</v>
      </c>
      <c r="B39" s="70" t="s">
        <v>104</v>
      </c>
      <c r="C39" s="71" t="s">
        <v>389</v>
      </c>
      <c r="D39" s="72"/>
      <c r="E39" s="6">
        <v>2.0670906480000002</v>
      </c>
      <c r="F39" s="6">
        <v>0.230701824</v>
      </c>
      <c r="G39" s="6">
        <v>0.24035964405897067</v>
      </c>
      <c r="H39" s="6" t="s">
        <v>445</v>
      </c>
      <c r="I39" s="6">
        <v>5.9757907999999992E-2</v>
      </c>
      <c r="J39" s="6">
        <v>6.4312411999999985E-2</v>
      </c>
      <c r="K39" s="6">
        <v>6.4312411999999985E-2</v>
      </c>
      <c r="L39" s="6">
        <v>3.0547272159999996E-2</v>
      </c>
      <c r="M39" s="6">
        <v>0.41251436799999996</v>
      </c>
      <c r="N39" s="6">
        <v>1.0200234199999998E-2</v>
      </c>
      <c r="O39" s="6">
        <v>3.0428089799999993E-3</v>
      </c>
      <c r="P39" s="6">
        <v>5.9080119999999989E-3</v>
      </c>
      <c r="Q39" s="6">
        <v>2.1973571999999997E-2</v>
      </c>
      <c r="R39" s="6">
        <v>3.1298345999999995E-3</v>
      </c>
      <c r="S39" s="6">
        <v>1.0139819719999998E-2</v>
      </c>
      <c r="T39" s="6">
        <v>2.1177226E-3</v>
      </c>
      <c r="U39" s="6">
        <v>1.1044323599999999E-2</v>
      </c>
      <c r="V39" s="6">
        <v>0.18743046599999996</v>
      </c>
      <c r="W39" s="6">
        <v>1.6897399999999996E-2</v>
      </c>
      <c r="X39" s="6">
        <v>1.4793448000000001E-5</v>
      </c>
      <c r="Y39" s="6">
        <v>9.676578E-5</v>
      </c>
      <c r="Z39" s="6">
        <v>1.6514372000000002E-5</v>
      </c>
      <c r="AA39" s="6">
        <v>1.5358415999999999E-5</v>
      </c>
      <c r="AB39" s="6">
        <v>1.4343201600000002E-4</v>
      </c>
      <c r="AC39" s="6">
        <v>1.1133231999999999E-3</v>
      </c>
      <c r="AD39" s="6">
        <v>6.5787279999999989E-7</v>
      </c>
      <c r="AE39" s="60"/>
      <c r="AF39" s="26">
        <v>5060.5599999999995</v>
      </c>
      <c r="AG39" s="26" t="s">
        <v>417</v>
      </c>
      <c r="AH39" s="26">
        <v>6208.2</v>
      </c>
      <c r="AI39" s="26">
        <v>984</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5.2053650546636456</v>
      </c>
      <c r="F41" s="6">
        <v>13.547515706469614</v>
      </c>
      <c r="G41" s="6">
        <v>2.954109534785458</v>
      </c>
      <c r="H41" s="6">
        <v>1.6396554962764016</v>
      </c>
      <c r="I41" s="6">
        <v>17.315378569989193</v>
      </c>
      <c r="J41" s="6">
        <v>17.74790110776798</v>
      </c>
      <c r="K41" s="6">
        <v>18.623440951325545</v>
      </c>
      <c r="L41" s="6">
        <v>1.6509693923389512</v>
      </c>
      <c r="M41" s="6">
        <v>108.02474623059999</v>
      </c>
      <c r="N41" s="6">
        <v>0.79436111354999994</v>
      </c>
      <c r="O41" s="6">
        <v>0.37100097572499996</v>
      </c>
      <c r="P41" s="6">
        <v>3.2673677600000006E-2</v>
      </c>
      <c r="Q41" s="6">
        <v>7.6361764000000007E-3</v>
      </c>
      <c r="R41" s="6">
        <v>0.66853361855600002</v>
      </c>
      <c r="S41" s="6">
        <v>0.18210525193560001</v>
      </c>
      <c r="T41" s="6">
        <v>5.9629654031000005E-2</v>
      </c>
      <c r="U41" s="6">
        <v>1.4698209500000002E-2</v>
      </c>
      <c r="V41" s="6">
        <v>14.661442811150001</v>
      </c>
      <c r="W41" s="6">
        <v>17.012782929061625</v>
      </c>
      <c r="X41" s="6">
        <v>3.1991743717360004</v>
      </c>
      <c r="Y41" s="6">
        <v>2.9731239416039998</v>
      </c>
      <c r="Z41" s="6">
        <v>1.126018157604</v>
      </c>
      <c r="AA41" s="6">
        <v>1.8736572856039995</v>
      </c>
      <c r="AB41" s="6">
        <v>9.1719737565480006</v>
      </c>
      <c r="AC41" s="6">
        <v>0.14267874272</v>
      </c>
      <c r="AD41" s="6">
        <v>3.2537045745459209E-2</v>
      </c>
      <c r="AE41" s="60"/>
      <c r="AF41" s="26">
        <v>53347.199999999997</v>
      </c>
      <c r="AG41" s="26">
        <v>183.45600000000002</v>
      </c>
      <c r="AH41" s="26">
        <v>13778.1</v>
      </c>
      <c r="AI41" s="26">
        <v>25834</v>
      </c>
      <c r="AJ41" s="26" t="s">
        <v>421</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0.58454615625000006</v>
      </c>
      <c r="F43" s="6">
        <v>0.36470208945000004</v>
      </c>
      <c r="G43" s="6">
        <v>0.10562089817189249</v>
      </c>
      <c r="H43" s="6">
        <v>4.2254E-2</v>
      </c>
      <c r="I43" s="6">
        <v>0.17891281274999998</v>
      </c>
      <c r="J43" s="6">
        <v>0.18393798900000002</v>
      </c>
      <c r="K43" s="6">
        <v>0.192074677</v>
      </c>
      <c r="L43" s="6">
        <v>5.4332845028000003E-2</v>
      </c>
      <c r="M43" s="6">
        <v>0.73331031074999997</v>
      </c>
      <c r="N43" s="6">
        <v>3.6711501000000001E-2</v>
      </c>
      <c r="O43" s="6">
        <v>1.5826504700000001E-2</v>
      </c>
      <c r="P43" s="6">
        <v>1.4297626E-3</v>
      </c>
      <c r="Q43" s="6">
        <v>6.9052104999999999E-3</v>
      </c>
      <c r="R43" s="6">
        <v>2.7484997499999997E-2</v>
      </c>
      <c r="S43" s="6">
        <v>1.0354765E-2</v>
      </c>
      <c r="T43" s="6">
        <v>3.1782010000000003E-3</v>
      </c>
      <c r="U43" s="6">
        <v>3.9110384499999994E-3</v>
      </c>
      <c r="V43" s="6">
        <v>0.64540961000000008</v>
      </c>
      <c r="W43" s="6">
        <v>0.1224278105</v>
      </c>
      <c r="X43" s="6">
        <v>1.2350460742749999E-2</v>
      </c>
      <c r="Y43" s="6">
        <v>1.9496212937500004E-2</v>
      </c>
      <c r="Z43" s="6">
        <v>6.1957749382499996E-3</v>
      </c>
      <c r="AA43" s="6">
        <v>4.9474635337500008E-3</v>
      </c>
      <c r="AB43" s="6">
        <v>4.2989912152250002E-2</v>
      </c>
      <c r="AC43" s="6">
        <v>5.7226380800000009E-3</v>
      </c>
      <c r="AD43" s="6">
        <v>3.5338000000000001E-3</v>
      </c>
      <c r="AE43" s="60"/>
      <c r="AF43" s="26">
        <v>1573.0225</v>
      </c>
      <c r="AG43" s="26">
        <v>20.384</v>
      </c>
      <c r="AH43" s="26" t="s">
        <v>417</v>
      </c>
      <c r="AI43" s="26">
        <v>1142</v>
      </c>
      <c r="AJ43" s="26" t="s">
        <v>417</v>
      </c>
      <c r="AK43" s="26"/>
      <c r="AL43" s="49" t="s">
        <v>49</v>
      </c>
    </row>
    <row r="44" spans="1:38" s="2" customFormat="1" ht="26.25" customHeight="1" thickBot="1" x14ac:dyDescent="0.45">
      <c r="A44" s="70" t="s">
        <v>70</v>
      </c>
      <c r="B44" s="70" t="s">
        <v>111</v>
      </c>
      <c r="C44" s="71" t="s">
        <v>112</v>
      </c>
      <c r="D44" s="72"/>
      <c r="E44" s="6">
        <v>3.4012634500000001</v>
      </c>
      <c r="F44" s="6">
        <v>1.0851307000000001</v>
      </c>
      <c r="G44" s="6">
        <v>2.0769999999999999E-3</v>
      </c>
      <c r="H44" s="6">
        <v>8.0379999999999991E-4</v>
      </c>
      <c r="I44" s="6">
        <v>0.19894404999999998</v>
      </c>
      <c r="J44" s="6">
        <v>0.19894404999999998</v>
      </c>
      <c r="K44" s="6">
        <v>0.19894404999999998</v>
      </c>
      <c r="L44" s="6">
        <v>0.10929935</v>
      </c>
      <c r="M44" s="6">
        <v>5.2957246500000004</v>
      </c>
      <c r="N44" s="6">
        <v>1.9570000000000001E-4</v>
      </c>
      <c r="O44" s="6">
        <v>1.0385000000000001E-6</v>
      </c>
      <c r="P44" s="6" t="s">
        <v>416</v>
      </c>
      <c r="Q44" s="6" t="s">
        <v>419</v>
      </c>
      <c r="R44" s="6">
        <v>5.1924999999999998E-6</v>
      </c>
      <c r="S44" s="6">
        <v>1.7654499999999996E-4</v>
      </c>
      <c r="T44" s="6">
        <v>7.2694999999999988E-6</v>
      </c>
      <c r="U44" s="6">
        <v>1.0385000000000001E-6</v>
      </c>
      <c r="V44" s="6">
        <v>1.0385E-4</v>
      </c>
      <c r="W44" s="6" t="s">
        <v>419</v>
      </c>
      <c r="X44" s="6">
        <v>3.1754999999999995E-6</v>
      </c>
      <c r="Y44" s="6">
        <v>5.1324999999999996E-6</v>
      </c>
      <c r="Z44" s="6" t="s">
        <v>419</v>
      </c>
      <c r="AA44" s="6" t="s">
        <v>419</v>
      </c>
      <c r="AB44" s="6" t="s">
        <v>419</v>
      </c>
      <c r="AC44" s="6" t="s">
        <v>419</v>
      </c>
      <c r="AD44" s="6" t="s">
        <v>419</v>
      </c>
      <c r="AE44" s="60"/>
      <c r="AF44" s="26">
        <v>4439.8274999999994</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v>0.99742631334400123</v>
      </c>
      <c r="F47" s="6">
        <v>0.13919778613440109</v>
      </c>
      <c r="G47" s="6">
        <v>1.2625649536000014E-2</v>
      </c>
      <c r="H47" s="6" t="s">
        <v>416</v>
      </c>
      <c r="I47" s="6" t="s">
        <v>416</v>
      </c>
      <c r="J47" s="6" t="s">
        <v>416</v>
      </c>
      <c r="K47" s="6" t="s">
        <v>416</v>
      </c>
      <c r="L47" s="6" t="s">
        <v>416</v>
      </c>
      <c r="M47" s="6">
        <v>7.9541592076800089</v>
      </c>
      <c r="N47" s="6" t="s">
        <v>416</v>
      </c>
      <c r="O47" s="6" t="s">
        <v>416</v>
      </c>
      <c r="P47" s="6" t="s">
        <v>416</v>
      </c>
      <c r="Q47" s="6" t="s">
        <v>416</v>
      </c>
      <c r="R47" s="6" t="s">
        <v>416</v>
      </c>
      <c r="S47" s="6" t="s">
        <v>416</v>
      </c>
      <c r="T47" s="6" t="s">
        <v>416</v>
      </c>
      <c r="U47" s="6" t="s">
        <v>416</v>
      </c>
      <c r="V47" s="6" t="s">
        <v>416</v>
      </c>
      <c r="W47" s="6" t="s">
        <v>416</v>
      </c>
      <c r="X47" s="6" t="s">
        <v>416</v>
      </c>
      <c r="Y47" s="6" t="s">
        <v>416</v>
      </c>
      <c r="Z47" s="6" t="s">
        <v>416</v>
      </c>
      <c r="AA47" s="6" t="s">
        <v>416</v>
      </c>
      <c r="AB47" s="6" t="s">
        <v>416</v>
      </c>
      <c r="AC47" s="6" t="s">
        <v>416</v>
      </c>
      <c r="AD47" s="6" t="s">
        <v>416</v>
      </c>
      <c r="AE47" s="60"/>
      <c r="AF47" s="26">
        <v>2783.9557226880033</v>
      </c>
      <c r="AG47" s="26" t="s">
        <v>416</v>
      </c>
      <c r="AH47" s="26" t="s">
        <v>416</v>
      </c>
      <c r="AI47" s="26" t="s">
        <v>416</v>
      </c>
      <c r="AJ47" s="26" t="s">
        <v>416</v>
      </c>
      <c r="AK47" s="26" t="s">
        <v>416</v>
      </c>
      <c r="AL47" s="49" t="s">
        <v>49</v>
      </c>
    </row>
    <row r="48" spans="1:38" s="2" customFormat="1" ht="26.25" customHeight="1" thickBot="1" x14ac:dyDescent="0.45">
      <c r="A48" s="70" t="s">
        <v>119</v>
      </c>
      <c r="B48" s="70" t="s">
        <v>120</v>
      </c>
      <c r="C48" s="71" t="s">
        <v>121</v>
      </c>
      <c r="D48" s="72"/>
      <c r="E48" s="6" t="s">
        <v>419</v>
      </c>
      <c r="F48" s="6">
        <v>6.7723849999999999</v>
      </c>
      <c r="G48" s="6" t="s">
        <v>419</v>
      </c>
      <c r="H48" s="6" t="s">
        <v>419</v>
      </c>
      <c r="I48" s="6">
        <v>0.20561939999999995</v>
      </c>
      <c r="J48" s="6">
        <v>1.3707959999999999</v>
      </c>
      <c r="K48" s="6">
        <v>2.9211009999999997</v>
      </c>
      <c r="L48" s="6" t="s">
        <v>416</v>
      </c>
      <c r="M48" s="6" t="s">
        <v>419</v>
      </c>
      <c r="N48" s="6" t="s">
        <v>416</v>
      </c>
      <c r="O48" s="6" t="s">
        <v>416</v>
      </c>
      <c r="P48" s="6" t="s">
        <v>416</v>
      </c>
      <c r="Q48" s="6" t="s">
        <v>416</v>
      </c>
      <c r="R48" s="6" t="s">
        <v>416</v>
      </c>
      <c r="S48" s="6" t="s">
        <v>416</v>
      </c>
      <c r="T48" s="6" t="s">
        <v>416</v>
      </c>
      <c r="U48" s="6" t="s">
        <v>416</v>
      </c>
      <c r="V48" s="6" t="s">
        <v>416</v>
      </c>
      <c r="W48" s="6" t="s">
        <v>419</v>
      </c>
      <c r="X48" s="6" t="s">
        <v>419</v>
      </c>
      <c r="Y48" s="6" t="s">
        <v>419</v>
      </c>
      <c r="Z48" s="6" t="s">
        <v>419</v>
      </c>
      <c r="AA48" s="6" t="s">
        <v>419</v>
      </c>
      <c r="AB48" s="6" t="s">
        <v>419</v>
      </c>
      <c r="AC48" s="6" t="s">
        <v>419</v>
      </c>
      <c r="AD48" s="6" t="s">
        <v>419</v>
      </c>
      <c r="AE48" s="60"/>
      <c r="AF48" s="26"/>
      <c r="AG48" s="26"/>
      <c r="AH48" s="26"/>
      <c r="AI48" s="26"/>
      <c r="AJ48" s="26"/>
      <c r="AK48" s="26">
        <v>32.637999999999998</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422</v>
      </c>
    </row>
    <row r="51" spans="1:38" s="2" customFormat="1" ht="26.25" customHeight="1" thickBot="1" x14ac:dyDescent="0.45">
      <c r="A51" s="70" t="s">
        <v>119</v>
      </c>
      <c r="B51" s="74" t="s">
        <v>128</v>
      </c>
      <c r="C51" s="71" t="s">
        <v>129</v>
      </c>
      <c r="D51" s="72"/>
      <c r="E51" s="6" t="s">
        <v>419</v>
      </c>
      <c r="F51" s="6">
        <v>3.5200000000000002E-2</v>
      </c>
      <c r="G51" s="6" t="s">
        <v>416</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416</v>
      </c>
      <c r="X51" s="6" t="s">
        <v>419</v>
      </c>
      <c r="Y51" s="6" t="s">
        <v>419</v>
      </c>
      <c r="Z51" s="6" t="s">
        <v>419</v>
      </c>
      <c r="AA51" s="6" t="s">
        <v>419</v>
      </c>
      <c r="AB51" s="6" t="s">
        <v>419</v>
      </c>
      <c r="AC51" s="6" t="s">
        <v>419</v>
      </c>
      <c r="AD51" s="6" t="s">
        <v>419</v>
      </c>
      <c r="AE51" s="60"/>
      <c r="AF51" s="26"/>
      <c r="AG51" s="26"/>
      <c r="AH51" s="26"/>
      <c r="AI51" s="26"/>
      <c r="AJ51" s="26"/>
      <c r="AK51" s="26">
        <v>176</v>
      </c>
      <c r="AL51" s="49" t="s">
        <v>130</v>
      </c>
    </row>
    <row r="52" spans="1:38" s="2" customFormat="1" ht="26.25" customHeight="1" thickBot="1" x14ac:dyDescent="0.25">
      <c r="A52" s="70" t="s">
        <v>119</v>
      </c>
      <c r="B52" s="74" t="s">
        <v>131</v>
      </c>
      <c r="C52" s="76" t="s">
        <v>391</v>
      </c>
      <c r="D52" s="73"/>
      <c r="E52" s="6" t="s">
        <v>446</v>
      </c>
      <c r="F52" s="6" t="s">
        <v>446</v>
      </c>
      <c r="G52" s="6" t="s">
        <v>446</v>
      </c>
      <c r="H52" s="6">
        <v>2.5504600000000002E-2</v>
      </c>
      <c r="I52" s="6" t="s">
        <v>446</v>
      </c>
      <c r="J52" s="6" t="s">
        <v>446</v>
      </c>
      <c r="K52" s="6" t="s">
        <v>446</v>
      </c>
      <c r="L52" s="6" t="s">
        <v>419</v>
      </c>
      <c r="M52" s="6">
        <v>2.0867399999999998</v>
      </c>
      <c r="N52" s="6">
        <v>0.11824860000000001</v>
      </c>
      <c r="O52" s="6" t="s">
        <v>418</v>
      </c>
      <c r="P52" s="6" t="s">
        <v>418</v>
      </c>
      <c r="Q52" s="6">
        <v>0.11824860000000001</v>
      </c>
      <c r="R52" s="6">
        <v>0.11824860000000001</v>
      </c>
      <c r="S52" s="6">
        <v>0.11824860000000001</v>
      </c>
      <c r="T52" s="6">
        <v>0.11824860000000001</v>
      </c>
      <c r="U52" s="6">
        <v>0.11824860000000001</v>
      </c>
      <c r="V52" s="6">
        <v>0.11824860000000001</v>
      </c>
      <c r="W52" s="6">
        <v>0.13216020000000001</v>
      </c>
      <c r="X52" s="6" t="s">
        <v>419</v>
      </c>
      <c r="Y52" s="6" t="s">
        <v>419</v>
      </c>
      <c r="Z52" s="6" t="s">
        <v>419</v>
      </c>
      <c r="AA52" s="6" t="s">
        <v>419</v>
      </c>
      <c r="AB52" s="6" t="s">
        <v>419</v>
      </c>
      <c r="AC52" s="6" t="s">
        <v>419</v>
      </c>
      <c r="AD52" s="6" t="s">
        <v>419</v>
      </c>
      <c r="AE52" s="60"/>
      <c r="AF52" s="26"/>
      <c r="AG52" s="26"/>
      <c r="AH52" s="26"/>
      <c r="AI52" s="26"/>
      <c r="AJ52" s="26"/>
      <c r="AK52" s="26">
        <v>23.186</v>
      </c>
      <c r="AL52" s="49" t="s">
        <v>132</v>
      </c>
    </row>
    <row r="53" spans="1:38" s="2" customFormat="1" ht="26.25" customHeight="1" thickBot="1" x14ac:dyDescent="0.45">
      <c r="A53" s="70" t="s">
        <v>119</v>
      </c>
      <c r="B53" s="74" t="s">
        <v>133</v>
      </c>
      <c r="C53" s="76" t="s">
        <v>134</v>
      </c>
      <c r="D53" s="73"/>
      <c r="E53" s="6" t="s">
        <v>419</v>
      </c>
      <c r="F53" s="6">
        <v>3.6375000000000002</v>
      </c>
      <c r="G53" s="6" t="s">
        <v>416</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416</v>
      </c>
      <c r="X53" s="6" t="s">
        <v>419</v>
      </c>
      <c r="Y53" s="6" t="s">
        <v>419</v>
      </c>
      <c r="Z53" s="6" t="s">
        <v>419</v>
      </c>
      <c r="AA53" s="6" t="s">
        <v>419</v>
      </c>
      <c r="AB53" s="6" t="s">
        <v>419</v>
      </c>
      <c r="AC53" s="6" t="s">
        <v>419</v>
      </c>
      <c r="AD53" s="6" t="s">
        <v>419</v>
      </c>
      <c r="AE53" s="60"/>
      <c r="AF53" s="26"/>
      <c r="AG53" s="26"/>
      <c r="AH53" s="26"/>
      <c r="AI53" s="26"/>
      <c r="AJ53" s="26"/>
      <c r="AK53" s="26">
        <v>2.4249999999999998</v>
      </c>
      <c r="AL53" s="49" t="s">
        <v>423</v>
      </c>
    </row>
    <row r="54" spans="1:38" s="2" customFormat="1" ht="37.5" customHeight="1" thickBot="1" x14ac:dyDescent="0.45">
      <c r="A54" s="70" t="s">
        <v>119</v>
      </c>
      <c r="B54" s="74" t="s">
        <v>135</v>
      </c>
      <c r="C54" s="76" t="s">
        <v>136</v>
      </c>
      <c r="D54" s="73"/>
      <c r="E54" s="6" t="s">
        <v>419</v>
      </c>
      <c r="F54" s="6">
        <v>8.9999999999999998E-4</v>
      </c>
      <c r="G54" s="6" t="s">
        <v>416</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416</v>
      </c>
      <c r="X54" s="6" t="s">
        <v>419</v>
      </c>
      <c r="Y54" s="6" t="s">
        <v>419</v>
      </c>
      <c r="Z54" s="6" t="s">
        <v>419</v>
      </c>
      <c r="AA54" s="6" t="s">
        <v>419</v>
      </c>
      <c r="AB54" s="6" t="s">
        <v>419</v>
      </c>
      <c r="AC54" s="6" t="s">
        <v>419</v>
      </c>
      <c r="AD54" s="6" t="s">
        <v>419</v>
      </c>
      <c r="AE54" s="60"/>
      <c r="AF54" s="26"/>
      <c r="AG54" s="26"/>
      <c r="AH54" s="26"/>
      <c r="AI54" s="26"/>
      <c r="AJ54" s="26"/>
      <c r="AK54" s="26">
        <v>9</v>
      </c>
      <c r="AL54" s="49" t="s">
        <v>424</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0.11969021405347308</v>
      </c>
      <c r="J57" s="6">
        <v>0.21544238529625154</v>
      </c>
      <c r="K57" s="6">
        <v>0.23938042810694615</v>
      </c>
      <c r="L57" s="6">
        <v>3.590706421604192E-3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7086.3407300000008</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7.3265330148000003E-3</v>
      </c>
      <c r="J58" s="6">
        <v>4.8843553432000003E-2</v>
      </c>
      <c r="K58" s="6">
        <v>9.7687106864000006E-2</v>
      </c>
      <c r="L58" s="6">
        <v>3.3702051868080005E-5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244.21776715999999</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2.50248E-2</v>
      </c>
      <c r="J59" s="6">
        <v>2.8152899999999998E-2</v>
      </c>
      <c r="K59" s="6">
        <v>3.1280999999999996E-2</v>
      </c>
      <c r="L59" s="6">
        <v>1.5515375999999998E-5</v>
      </c>
      <c r="M59" s="6" t="s">
        <v>418</v>
      </c>
      <c r="N59" s="6">
        <v>0.17725899999999997</v>
      </c>
      <c r="O59" s="6">
        <v>1.35551E-2</v>
      </c>
      <c r="P59" s="6">
        <v>3.1281000000000001E-4</v>
      </c>
      <c r="Q59" s="6">
        <v>1.98113E-2</v>
      </c>
      <c r="R59" s="6">
        <v>2.3982099999999999E-2</v>
      </c>
      <c r="S59" s="6">
        <v>7.2988999999999997E-4</v>
      </c>
      <c r="T59" s="6">
        <v>5.1092299999999993E-2</v>
      </c>
      <c r="U59" s="6">
        <v>8.3416000000000004E-2</v>
      </c>
      <c r="V59" s="6">
        <v>3.85799E-2</v>
      </c>
      <c r="W59" s="6" t="s">
        <v>418</v>
      </c>
      <c r="X59" s="6" t="s">
        <v>418</v>
      </c>
      <c r="Y59" s="6" t="s">
        <v>418</v>
      </c>
      <c r="Z59" s="6" t="s">
        <v>418</v>
      </c>
      <c r="AA59" s="6" t="s">
        <v>418</v>
      </c>
      <c r="AB59" s="6" t="s">
        <v>418</v>
      </c>
      <c r="AC59" s="6" t="s">
        <v>418</v>
      </c>
      <c r="AD59" s="6" t="s">
        <v>418</v>
      </c>
      <c r="AE59" s="60"/>
      <c r="AF59" s="26"/>
      <c r="AG59" s="26"/>
      <c r="AH59" s="26"/>
      <c r="AI59" s="26"/>
      <c r="AJ59" s="26"/>
      <c r="AK59" s="26">
        <v>104270</v>
      </c>
      <c r="AL59" s="49" t="s">
        <v>425</v>
      </c>
    </row>
    <row r="60" spans="1:38" s="2" customFormat="1" ht="26.25" customHeight="1" thickBot="1" x14ac:dyDescent="0.45">
      <c r="A60" s="70" t="s">
        <v>53</v>
      </c>
      <c r="B60" s="78" t="s">
        <v>149</v>
      </c>
      <c r="C60" s="71" t="s">
        <v>150</v>
      </c>
      <c r="D60" s="117"/>
      <c r="E60" s="6" t="s">
        <v>419</v>
      </c>
      <c r="F60" s="6" t="s">
        <v>419</v>
      </c>
      <c r="G60" s="6" t="s">
        <v>419</v>
      </c>
      <c r="H60" s="6" t="s">
        <v>419</v>
      </c>
      <c r="I60" s="6">
        <v>0.16901849999999999</v>
      </c>
      <c r="J60" s="6">
        <v>1.6901849999999998</v>
      </c>
      <c r="K60" s="6">
        <v>3.4479773999999996</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v>33.803699999999999</v>
      </c>
      <c r="AL60" s="49" t="s">
        <v>426</v>
      </c>
    </row>
    <row r="61" spans="1:38" s="2" customFormat="1" ht="26.25" customHeight="1" thickBot="1" x14ac:dyDescent="0.45">
      <c r="A61" s="70" t="s">
        <v>53</v>
      </c>
      <c r="B61" s="78" t="s">
        <v>151</v>
      </c>
      <c r="C61" s="71" t="s">
        <v>152</v>
      </c>
      <c r="D61" s="72"/>
      <c r="E61" s="6" t="s">
        <v>419</v>
      </c>
      <c r="F61" s="6" t="s">
        <v>419</v>
      </c>
      <c r="G61" s="6" t="s">
        <v>419</v>
      </c>
      <c r="H61" s="6" t="s">
        <v>419</v>
      </c>
      <c r="I61" s="6">
        <v>1.6909750183246075</v>
      </c>
      <c r="J61" s="6">
        <v>16.909750183246071</v>
      </c>
      <c r="K61" s="6">
        <v>56.606979354345548</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427</v>
      </c>
    </row>
    <row r="62" spans="1:38" s="2" customFormat="1" ht="26.25" customHeight="1" thickBot="1" x14ac:dyDescent="0.45">
      <c r="A62" s="70" t="s">
        <v>53</v>
      </c>
      <c r="B62" s="78" t="s">
        <v>153</v>
      </c>
      <c r="C62" s="71" t="s">
        <v>154</v>
      </c>
      <c r="D62" s="72"/>
      <c r="E62" s="6" t="s">
        <v>416</v>
      </c>
      <c r="F62" s="6" t="s">
        <v>416</v>
      </c>
      <c r="G62" s="6" t="s">
        <v>416</v>
      </c>
      <c r="H62" s="6" t="s">
        <v>416</v>
      </c>
      <c r="I62" s="6" t="s">
        <v>416</v>
      </c>
      <c r="J62" s="6" t="s">
        <v>416</v>
      </c>
      <c r="K62" s="6" t="s">
        <v>416</v>
      </c>
      <c r="L62" s="6" t="s">
        <v>416</v>
      </c>
      <c r="M62" s="6" t="s">
        <v>416</v>
      </c>
      <c r="N62" s="6" t="s">
        <v>416</v>
      </c>
      <c r="O62" s="6" t="s">
        <v>416</v>
      </c>
      <c r="P62" s="6" t="s">
        <v>416</v>
      </c>
      <c r="Q62" s="6" t="s">
        <v>416</v>
      </c>
      <c r="R62" s="6" t="s">
        <v>416</v>
      </c>
      <c r="S62" s="6" t="s">
        <v>416</v>
      </c>
      <c r="T62" s="6" t="s">
        <v>416</v>
      </c>
      <c r="U62" s="6" t="s">
        <v>416</v>
      </c>
      <c r="V62" s="6" t="s">
        <v>416</v>
      </c>
      <c r="W62" s="6" t="s">
        <v>416</v>
      </c>
      <c r="X62" s="6" t="s">
        <v>416</v>
      </c>
      <c r="Y62" s="6" t="s">
        <v>416</v>
      </c>
      <c r="Z62" s="6" t="s">
        <v>416</v>
      </c>
      <c r="AA62" s="6" t="s">
        <v>416</v>
      </c>
      <c r="AB62" s="6" t="s">
        <v>416</v>
      </c>
      <c r="AC62" s="6" t="s">
        <v>416</v>
      </c>
      <c r="AD62" s="6" t="s">
        <v>416</v>
      </c>
      <c r="AE62" s="60"/>
      <c r="AF62" s="26"/>
      <c r="AG62" s="26"/>
      <c r="AH62" s="26"/>
      <c r="AI62" s="26"/>
      <c r="AJ62" s="26"/>
      <c r="AK62" s="26"/>
      <c r="AL62" s="49" t="s">
        <v>428</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422</v>
      </c>
    </row>
    <row r="64" spans="1:38" s="2" customFormat="1" ht="26.25" customHeight="1" thickBot="1" x14ac:dyDescent="0.45">
      <c r="A64" s="70" t="s">
        <v>53</v>
      </c>
      <c r="B64" s="78" t="s">
        <v>157</v>
      </c>
      <c r="C64" s="71" t="s">
        <v>158</v>
      </c>
      <c r="D64" s="72"/>
      <c r="E64" s="6">
        <v>9.1403999999999999E-2</v>
      </c>
      <c r="F64" s="6">
        <v>8.2263600000000003E-3</v>
      </c>
      <c r="G64" s="6" t="s">
        <v>419</v>
      </c>
      <c r="H64" s="6">
        <v>4.5702E-3</v>
      </c>
      <c r="I64" s="6" t="s">
        <v>419</v>
      </c>
      <c r="J64" s="6" t="s">
        <v>419</v>
      </c>
      <c r="K64" s="6" t="s">
        <v>419</v>
      </c>
      <c r="L64" s="6" t="s">
        <v>419</v>
      </c>
      <c r="M64" s="6">
        <v>5.4842399999999994E-4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91.403999999999996</v>
      </c>
      <c r="AL64" s="49" t="s">
        <v>159</v>
      </c>
    </row>
    <row r="65" spans="1:38" s="2" customFormat="1" ht="26.25" customHeight="1" thickBot="1" x14ac:dyDescent="0.45">
      <c r="A65" s="70" t="s">
        <v>53</v>
      </c>
      <c r="B65" s="74" t="s">
        <v>160</v>
      </c>
      <c r="C65" s="71" t="s">
        <v>161</v>
      </c>
      <c r="D65" s="72"/>
      <c r="E65" s="6">
        <v>0.182</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115.774</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25">
      <c r="A70" s="70" t="s">
        <v>53</v>
      </c>
      <c r="B70" s="70" t="s">
        <v>175</v>
      </c>
      <c r="C70" s="71" t="s">
        <v>384</v>
      </c>
      <c r="D70" s="77"/>
      <c r="E70" s="6" t="s">
        <v>419</v>
      </c>
      <c r="F70" s="6" t="s">
        <v>417</v>
      </c>
      <c r="G70" s="6">
        <v>0.17699999999999999</v>
      </c>
      <c r="H70" s="6">
        <v>1.9142571428571431</v>
      </c>
      <c r="I70" s="6">
        <v>9.5148347399999986E-2</v>
      </c>
      <c r="J70" s="6">
        <v>0.12686446319999997</v>
      </c>
      <c r="K70" s="6">
        <v>0.15858057899999997</v>
      </c>
      <c r="L70" s="6" t="s">
        <v>419</v>
      </c>
      <c r="M70" s="6" t="s">
        <v>419</v>
      </c>
      <c r="N70" s="6" t="s">
        <v>419</v>
      </c>
      <c r="O70" s="6" t="s">
        <v>419</v>
      </c>
      <c r="P70" s="6" t="s">
        <v>445</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165.35621428571335</v>
      </c>
      <c r="AL70" s="49" t="s">
        <v>429</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422</v>
      </c>
    </row>
    <row r="72" spans="1:38" s="2" customFormat="1" ht="26.25" customHeight="1" thickBot="1" x14ac:dyDescent="0.45">
      <c r="A72" s="70" t="s">
        <v>53</v>
      </c>
      <c r="B72" s="70" t="s">
        <v>178</v>
      </c>
      <c r="C72" s="71" t="s">
        <v>179</v>
      </c>
      <c r="D72" s="72"/>
      <c r="E72" s="6">
        <v>0.15054000000000001</v>
      </c>
      <c r="F72" s="6">
        <v>5.3268000000000003E-2</v>
      </c>
      <c r="G72" s="6">
        <v>6.948E-2</v>
      </c>
      <c r="H72" s="6" t="s">
        <v>416</v>
      </c>
      <c r="I72" s="6">
        <v>2.4317999999999999E-2</v>
      </c>
      <c r="J72" s="6">
        <v>2.7792000000000001E-2</v>
      </c>
      <c r="K72" s="6">
        <v>3.474E-2</v>
      </c>
      <c r="L72" s="6">
        <v>8.7544799999999989E-5</v>
      </c>
      <c r="M72" s="6">
        <v>1.9685999999999999</v>
      </c>
      <c r="N72" s="6">
        <v>2.0843999999999998E-2</v>
      </c>
      <c r="O72" s="6">
        <v>1.737E-3</v>
      </c>
      <c r="P72" s="6">
        <v>2.7792000000000001E-2</v>
      </c>
      <c r="Q72" s="6">
        <v>1.158E-4</v>
      </c>
      <c r="R72" s="6">
        <v>1.5053999999999998E-3</v>
      </c>
      <c r="S72" s="6">
        <v>2.316E-2</v>
      </c>
      <c r="T72" s="6">
        <v>5.79E-3</v>
      </c>
      <c r="U72" s="6" t="s">
        <v>416</v>
      </c>
      <c r="V72" s="6">
        <v>3.1265999999999995E-2</v>
      </c>
      <c r="W72" s="6">
        <v>3.4740000000000002</v>
      </c>
      <c r="X72" s="6" t="s">
        <v>416</v>
      </c>
      <c r="Y72" s="6" t="s">
        <v>416</v>
      </c>
      <c r="Z72" s="6" t="s">
        <v>416</v>
      </c>
      <c r="AA72" s="6" t="s">
        <v>416</v>
      </c>
      <c r="AB72" s="6">
        <v>0.55584</v>
      </c>
      <c r="AC72" s="6" t="s">
        <v>416</v>
      </c>
      <c r="AD72" s="6">
        <v>2.895</v>
      </c>
      <c r="AE72" s="60"/>
      <c r="AF72" s="26"/>
      <c r="AG72" s="26"/>
      <c r="AH72" s="26"/>
      <c r="AI72" s="26"/>
      <c r="AJ72" s="26"/>
      <c r="AK72" s="26">
        <v>1158</v>
      </c>
      <c r="AL72" s="49" t="s">
        <v>180</v>
      </c>
    </row>
    <row r="73" spans="1:38" s="2" customFormat="1" ht="26.25" customHeight="1" thickBot="1" x14ac:dyDescent="0.45">
      <c r="A73" s="70" t="s">
        <v>53</v>
      </c>
      <c r="B73" s="70" t="s">
        <v>181</v>
      </c>
      <c r="C73" s="71" t="s">
        <v>182</v>
      </c>
      <c r="D73" s="72"/>
      <c r="E73" s="6">
        <v>0.19569846833649274</v>
      </c>
      <c r="F73" s="6" t="s">
        <v>416</v>
      </c>
      <c r="G73" s="6">
        <v>0.93899999999999995</v>
      </c>
      <c r="H73" s="6" t="s">
        <v>416</v>
      </c>
      <c r="I73" s="6">
        <v>0.12141176470588236</v>
      </c>
      <c r="J73" s="6">
        <v>0.17199999999999999</v>
      </c>
      <c r="K73" s="6">
        <v>0.20235294117647057</v>
      </c>
      <c r="L73" s="6">
        <v>1.2141176470588237E-2</v>
      </c>
      <c r="M73" s="6" t="s">
        <v>416</v>
      </c>
      <c r="N73" s="6" t="s">
        <v>416</v>
      </c>
      <c r="O73" s="6" t="s">
        <v>416</v>
      </c>
      <c r="P73" s="6" t="s">
        <v>416</v>
      </c>
      <c r="Q73" s="6" t="s">
        <v>416</v>
      </c>
      <c r="R73" s="6">
        <v>3.05</v>
      </c>
      <c r="S73" s="6" t="s">
        <v>416</v>
      </c>
      <c r="T73" s="6">
        <v>8.4700000000000006</v>
      </c>
      <c r="U73" s="6" t="s">
        <v>416</v>
      </c>
      <c r="V73" s="6" t="s">
        <v>416</v>
      </c>
      <c r="W73" s="6" t="s">
        <v>416</v>
      </c>
      <c r="X73" s="6" t="s">
        <v>416</v>
      </c>
      <c r="Y73" s="6" t="s">
        <v>416</v>
      </c>
      <c r="Z73" s="6" t="s">
        <v>416</v>
      </c>
      <c r="AA73" s="6" t="s">
        <v>416</v>
      </c>
      <c r="AB73" s="6" t="s">
        <v>416</v>
      </c>
      <c r="AC73" s="6" t="s">
        <v>416</v>
      </c>
      <c r="AD73" s="6" t="s">
        <v>416</v>
      </c>
      <c r="AE73" s="60"/>
      <c r="AF73" s="26"/>
      <c r="AG73" s="26"/>
      <c r="AH73" s="26"/>
      <c r="AI73" s="26"/>
      <c r="AJ73" s="26"/>
      <c r="AK73" s="26" t="s">
        <v>430</v>
      </c>
      <c r="AL73" s="49" t="s">
        <v>183</v>
      </c>
    </row>
    <row r="74" spans="1:38" s="2" customFormat="1" ht="26.25" customHeight="1" thickBot="1" x14ac:dyDescent="0.45">
      <c r="A74" s="70" t="s">
        <v>53</v>
      </c>
      <c r="B74" s="70" t="s">
        <v>184</v>
      </c>
      <c r="C74" s="71" t="s">
        <v>185</v>
      </c>
      <c r="D74" s="72"/>
      <c r="E74" s="6">
        <v>0.18118999999999999</v>
      </c>
      <c r="F74" s="6" t="s">
        <v>416</v>
      </c>
      <c r="G74" s="6">
        <v>0.81535500000000005</v>
      </c>
      <c r="H74" s="6" t="s">
        <v>416</v>
      </c>
      <c r="I74" s="6">
        <v>0.10871400000000001</v>
      </c>
      <c r="J74" s="6">
        <v>0.12683299999999997</v>
      </c>
      <c r="K74" s="6">
        <v>0.16307099999999999</v>
      </c>
      <c r="L74" s="6">
        <v>2.500422E-3</v>
      </c>
      <c r="M74" s="6">
        <v>26.272549999999999</v>
      </c>
      <c r="N74" s="6" t="s">
        <v>416</v>
      </c>
      <c r="O74" s="6" t="s">
        <v>416</v>
      </c>
      <c r="P74" s="6" t="s">
        <v>416</v>
      </c>
      <c r="Q74" s="6" t="s">
        <v>416</v>
      </c>
      <c r="R74" s="6" t="s">
        <v>416</v>
      </c>
      <c r="S74" s="6" t="s">
        <v>416</v>
      </c>
      <c r="T74" s="6" t="s">
        <v>416</v>
      </c>
      <c r="U74" s="6" t="s">
        <v>416</v>
      </c>
      <c r="V74" s="6" t="s">
        <v>416</v>
      </c>
      <c r="W74" s="6" t="s">
        <v>416</v>
      </c>
      <c r="X74" s="6">
        <v>1.6307099999999999</v>
      </c>
      <c r="Y74" s="6">
        <v>1.6307099999999999</v>
      </c>
      <c r="Z74" s="6">
        <v>1.6307099999999999</v>
      </c>
      <c r="AA74" s="6">
        <v>0.19930900000000001</v>
      </c>
      <c r="AB74" s="6">
        <v>5.0914390000000003</v>
      </c>
      <c r="AC74" s="6" t="s">
        <v>416</v>
      </c>
      <c r="AD74" s="6" t="s">
        <v>416</v>
      </c>
      <c r="AE74" s="60"/>
      <c r="AF74" s="26"/>
      <c r="AG74" s="26"/>
      <c r="AH74" s="26"/>
      <c r="AI74" s="26"/>
      <c r="AJ74" s="26"/>
      <c r="AK74" s="26" t="s">
        <v>430</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416</v>
      </c>
      <c r="F76" s="6" t="s">
        <v>416</v>
      </c>
      <c r="G76" s="6">
        <v>5.023015492170925E-2</v>
      </c>
      <c r="H76" s="6" t="s">
        <v>416</v>
      </c>
      <c r="I76" s="6">
        <v>8.036824787473479E-5</v>
      </c>
      <c r="J76" s="6">
        <v>1.6073649574946958E-4</v>
      </c>
      <c r="K76" s="6">
        <v>2.0092061968683697E-4</v>
      </c>
      <c r="L76" s="6" t="s">
        <v>416</v>
      </c>
      <c r="M76" s="6" t="s">
        <v>416</v>
      </c>
      <c r="N76" s="6">
        <v>1.1050634082776036E-2</v>
      </c>
      <c r="O76" s="6">
        <v>5.0230154921709251E-4</v>
      </c>
      <c r="P76" s="6" t="s">
        <v>416</v>
      </c>
      <c r="Q76" s="6">
        <v>3.0138092953025547E-3</v>
      </c>
      <c r="R76" s="6" t="s">
        <v>416</v>
      </c>
      <c r="S76" s="6" t="s">
        <v>416</v>
      </c>
      <c r="T76" s="6" t="s">
        <v>416</v>
      </c>
      <c r="U76" s="6" t="s">
        <v>416</v>
      </c>
      <c r="V76" s="6">
        <v>5.0230154921709251E-4</v>
      </c>
      <c r="W76" s="6">
        <v>3.2147299149893921E-2</v>
      </c>
      <c r="X76" s="6" t="s">
        <v>416</v>
      </c>
      <c r="Y76" s="6" t="s">
        <v>416</v>
      </c>
      <c r="Z76" s="6" t="s">
        <v>416</v>
      </c>
      <c r="AA76" s="6" t="s">
        <v>416</v>
      </c>
      <c r="AB76" s="6" t="s">
        <v>416</v>
      </c>
      <c r="AC76" s="6" t="s">
        <v>416</v>
      </c>
      <c r="AD76" s="6">
        <v>26.11968055928881</v>
      </c>
      <c r="AE76" s="60"/>
      <c r="AF76" s="26"/>
      <c r="AG76" s="26"/>
      <c r="AH76" s="26"/>
      <c r="AI76" s="26"/>
      <c r="AJ76" s="26"/>
      <c r="AK76" s="26">
        <v>10.046030984341849</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422</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22.030310434849298</v>
      </c>
      <c r="G82" s="6" t="s">
        <v>419</v>
      </c>
      <c r="H82" s="6" t="s">
        <v>419</v>
      </c>
      <c r="I82" s="6" t="s">
        <v>416</v>
      </c>
      <c r="J82" s="6" t="s">
        <v>416</v>
      </c>
      <c r="K82" s="6" t="s">
        <v>416</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10783748</v>
      </c>
      <c r="AL82" s="49" t="s">
        <v>218</v>
      </c>
    </row>
    <row r="83" spans="1:38" s="2" customFormat="1" ht="26.25" customHeight="1" thickBot="1" x14ac:dyDescent="0.45">
      <c r="A83" s="70" t="s">
        <v>53</v>
      </c>
      <c r="B83" s="81" t="s">
        <v>210</v>
      </c>
      <c r="C83" s="82" t="s">
        <v>211</v>
      </c>
      <c r="D83" s="72"/>
      <c r="E83" s="6" t="s">
        <v>416</v>
      </c>
      <c r="F83" s="6">
        <v>8.9130073920000007E-3</v>
      </c>
      <c r="G83" s="6" t="s">
        <v>416</v>
      </c>
      <c r="H83" s="6" t="s">
        <v>419</v>
      </c>
      <c r="I83" s="6">
        <v>0.22282518480000002</v>
      </c>
      <c r="J83" s="6">
        <v>1.6711888860000002</v>
      </c>
      <c r="K83" s="6">
        <v>7.7988814680000003</v>
      </c>
      <c r="L83" s="6">
        <v>1.27010355336E-2</v>
      </c>
      <c r="M83" s="6" t="s">
        <v>416</v>
      </c>
      <c r="N83" s="6" t="s">
        <v>419</v>
      </c>
      <c r="O83" s="6" t="s">
        <v>419</v>
      </c>
      <c r="P83" s="6" t="s">
        <v>419</v>
      </c>
      <c r="Q83" s="6" t="s">
        <v>419</v>
      </c>
      <c r="R83" s="6" t="s">
        <v>419</v>
      </c>
      <c r="S83" s="6" t="s">
        <v>419</v>
      </c>
      <c r="T83" s="6" t="s">
        <v>419</v>
      </c>
      <c r="U83" s="6" t="s">
        <v>419</v>
      </c>
      <c r="V83" s="6" t="s">
        <v>419</v>
      </c>
      <c r="W83" s="6" t="s">
        <v>416</v>
      </c>
      <c r="X83" s="6" t="s">
        <v>416</v>
      </c>
      <c r="Y83" s="6" t="s">
        <v>416</v>
      </c>
      <c r="Z83" s="6" t="s">
        <v>416</v>
      </c>
      <c r="AA83" s="6" t="s">
        <v>416</v>
      </c>
      <c r="AB83" s="6" t="s">
        <v>416</v>
      </c>
      <c r="AC83" s="6" t="s">
        <v>416</v>
      </c>
      <c r="AD83" s="6" t="s">
        <v>419</v>
      </c>
      <c r="AE83" s="60"/>
      <c r="AF83" s="26" t="s">
        <v>419</v>
      </c>
      <c r="AG83" s="26" t="s">
        <v>419</v>
      </c>
      <c r="AH83" s="26" t="s">
        <v>419</v>
      </c>
      <c r="AI83" s="26" t="s">
        <v>419</v>
      </c>
      <c r="AJ83" s="26" t="s">
        <v>419</v>
      </c>
      <c r="AK83" s="26">
        <v>557062962</v>
      </c>
      <c r="AL83" s="49" t="s">
        <v>411</v>
      </c>
    </row>
    <row r="84" spans="1:38" s="2" customFormat="1" ht="26.25" customHeight="1" thickBot="1" x14ac:dyDescent="0.45">
      <c r="A84" s="70" t="s">
        <v>53</v>
      </c>
      <c r="B84" s="81" t="s">
        <v>212</v>
      </c>
      <c r="C84" s="82" t="s">
        <v>213</v>
      </c>
      <c r="D84" s="72"/>
      <c r="E84" s="6" t="s">
        <v>416</v>
      </c>
      <c r="F84" s="6">
        <v>2.4390758925000002E-2</v>
      </c>
      <c r="G84" s="6" t="s">
        <v>419</v>
      </c>
      <c r="H84" s="6" t="s">
        <v>419</v>
      </c>
      <c r="I84" s="6">
        <v>1.5009697800000001E-2</v>
      </c>
      <c r="J84" s="6">
        <v>7.5048488999999996E-2</v>
      </c>
      <c r="K84" s="6">
        <v>0.30019395599999998</v>
      </c>
      <c r="L84" s="6">
        <v>1.9512607139999999E-6</v>
      </c>
      <c r="M84" s="6">
        <v>1.7824016137500001E-3</v>
      </c>
      <c r="N84" s="6" t="s">
        <v>416</v>
      </c>
      <c r="O84" s="6" t="s">
        <v>416</v>
      </c>
      <c r="P84" s="6" t="s">
        <v>416</v>
      </c>
      <c r="Q84" s="6" t="s">
        <v>419</v>
      </c>
      <c r="R84" s="6" t="s">
        <v>419</v>
      </c>
      <c r="S84" s="6" t="s">
        <v>419</v>
      </c>
      <c r="T84" s="6" t="s">
        <v>419</v>
      </c>
      <c r="U84" s="6" t="s">
        <v>419</v>
      </c>
      <c r="V84" s="6" t="s">
        <v>419</v>
      </c>
      <c r="W84" s="6" t="s">
        <v>416</v>
      </c>
      <c r="X84" s="6" t="s">
        <v>416</v>
      </c>
      <c r="Y84" s="6" t="s">
        <v>416</v>
      </c>
      <c r="Z84" s="6" t="s">
        <v>416</v>
      </c>
      <c r="AA84" s="6" t="s">
        <v>416</v>
      </c>
      <c r="AB84" s="6" t="s">
        <v>416</v>
      </c>
      <c r="AC84" s="6" t="s">
        <v>416</v>
      </c>
      <c r="AD84" s="6" t="s">
        <v>419</v>
      </c>
      <c r="AE84" s="60"/>
      <c r="AF84" s="26" t="s">
        <v>419</v>
      </c>
      <c r="AG84" s="26" t="s">
        <v>419</v>
      </c>
      <c r="AH84" s="26" t="s">
        <v>419</v>
      </c>
      <c r="AI84" s="26" t="s">
        <v>419</v>
      </c>
      <c r="AJ84" s="26" t="s">
        <v>419</v>
      </c>
      <c r="AK84" s="26">
        <v>18762122.25</v>
      </c>
      <c r="AL84" s="49" t="s">
        <v>411</v>
      </c>
    </row>
    <row r="85" spans="1:38" s="2" customFormat="1" ht="26.25" customHeight="1" thickBot="1" x14ac:dyDescent="0.45">
      <c r="A85" s="70" t="s">
        <v>207</v>
      </c>
      <c r="B85" s="76" t="s">
        <v>214</v>
      </c>
      <c r="C85" s="82" t="s">
        <v>402</v>
      </c>
      <c r="D85" s="72"/>
      <c r="E85" s="6" t="s">
        <v>419</v>
      </c>
      <c r="F85" s="6">
        <v>12.977831329999999</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132996801</v>
      </c>
      <c r="AL85" s="49" t="s">
        <v>215</v>
      </c>
    </row>
    <row r="86" spans="1:38" s="2" customFormat="1" ht="26.25" customHeight="1" thickBot="1" x14ac:dyDescent="0.45">
      <c r="A86" s="70" t="s">
        <v>207</v>
      </c>
      <c r="B86" s="76" t="s">
        <v>216</v>
      </c>
      <c r="C86" s="80" t="s">
        <v>217</v>
      </c>
      <c r="D86" s="72"/>
      <c r="E86" s="6" t="s">
        <v>419</v>
      </c>
      <c r="F86" s="6">
        <v>2.3968329799999997</v>
      </c>
      <c r="G86" s="6" t="s">
        <v>419</v>
      </c>
      <c r="H86" s="6" t="s">
        <v>419</v>
      </c>
      <c r="I86" s="6" t="s">
        <v>416</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5379475</v>
      </c>
      <c r="AL86" s="49" t="s">
        <v>218</v>
      </c>
    </row>
    <row r="87" spans="1:38" s="2" customFormat="1" ht="26.25" customHeight="1" thickBot="1" x14ac:dyDescent="0.45">
      <c r="A87" s="70" t="s">
        <v>207</v>
      </c>
      <c r="B87" s="76" t="s">
        <v>219</v>
      </c>
      <c r="C87" s="80" t="s">
        <v>220</v>
      </c>
      <c r="D87" s="72"/>
      <c r="E87" s="6" t="s">
        <v>419</v>
      </c>
      <c r="F87" s="6">
        <v>0.21447196999999998</v>
      </c>
      <c r="G87" s="6" t="s">
        <v>419</v>
      </c>
      <c r="H87" s="6" t="s">
        <v>419</v>
      </c>
      <c r="I87" s="6" t="s">
        <v>416</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1029190</v>
      </c>
      <c r="AL87" s="49" t="s">
        <v>218</v>
      </c>
    </row>
    <row r="88" spans="1:38" s="2" customFormat="1" ht="26.25" customHeight="1" thickBot="1" x14ac:dyDescent="0.25">
      <c r="A88" s="70" t="s">
        <v>207</v>
      </c>
      <c r="B88" s="76" t="s">
        <v>221</v>
      </c>
      <c r="C88" s="80" t="s">
        <v>222</v>
      </c>
      <c r="D88" s="72"/>
      <c r="E88" s="6" t="s">
        <v>416</v>
      </c>
      <c r="F88" s="6">
        <v>5.0938668996668994</v>
      </c>
      <c r="G88" s="6" t="s">
        <v>416</v>
      </c>
      <c r="H88" s="6" t="s">
        <v>416</v>
      </c>
      <c r="I88" s="6" t="s">
        <v>416</v>
      </c>
      <c r="J88" s="6" t="s">
        <v>416</v>
      </c>
      <c r="K88" s="6" t="s">
        <v>416</v>
      </c>
      <c r="L88" s="6" t="s">
        <v>416</v>
      </c>
      <c r="M88" s="6" t="s">
        <v>416</v>
      </c>
      <c r="N88" s="6" t="s">
        <v>416</v>
      </c>
      <c r="O88" s="6" t="s">
        <v>416</v>
      </c>
      <c r="P88" s="6" t="s">
        <v>416</v>
      </c>
      <c r="Q88" s="6" t="s">
        <v>416</v>
      </c>
      <c r="R88" s="6" t="s">
        <v>416</v>
      </c>
      <c r="S88" s="6" t="s">
        <v>416</v>
      </c>
      <c r="T88" s="6" t="s">
        <v>416</v>
      </c>
      <c r="U88" s="6" t="s">
        <v>416</v>
      </c>
      <c r="V88" s="6" t="s">
        <v>416</v>
      </c>
      <c r="W88" s="6" t="s">
        <v>416</v>
      </c>
      <c r="X88" s="6">
        <v>4.8539515200000001E-2</v>
      </c>
      <c r="Y88" s="6" t="s">
        <v>416</v>
      </c>
      <c r="Z88" s="6" t="s">
        <v>416</v>
      </c>
      <c r="AA88" s="6" t="s">
        <v>416</v>
      </c>
      <c r="AB88" s="6">
        <v>4.8539515200000001E-2</v>
      </c>
      <c r="AC88" s="6" t="s">
        <v>416</v>
      </c>
      <c r="AD88" s="6" t="s">
        <v>416</v>
      </c>
      <c r="AE88" s="60"/>
      <c r="AF88" s="26" t="s">
        <v>419</v>
      </c>
      <c r="AG88" s="26" t="s">
        <v>419</v>
      </c>
      <c r="AH88" s="26" t="s">
        <v>419</v>
      </c>
      <c r="AI88" s="26" t="s">
        <v>419</v>
      </c>
      <c r="AJ88" s="26" t="s">
        <v>419</v>
      </c>
      <c r="AK88" s="26">
        <v>319646019.45634496</v>
      </c>
      <c r="AL88" s="49" t="s">
        <v>411</v>
      </c>
    </row>
    <row r="89" spans="1:38" s="2" customFormat="1" ht="26.25" customHeight="1" thickBot="1" x14ac:dyDescent="0.45">
      <c r="A89" s="70" t="s">
        <v>207</v>
      </c>
      <c r="B89" s="76" t="s">
        <v>223</v>
      </c>
      <c r="C89" s="80" t="s">
        <v>224</v>
      </c>
      <c r="D89" s="72"/>
      <c r="E89" s="6" t="s">
        <v>419</v>
      </c>
      <c r="F89" s="6">
        <v>4.0536772499999998</v>
      </c>
      <c r="G89" s="6" t="s">
        <v>419</v>
      </c>
      <c r="H89" s="6" t="s">
        <v>419</v>
      </c>
      <c r="I89" s="6" t="s">
        <v>416</v>
      </c>
      <c r="J89" s="6" t="s">
        <v>419</v>
      </c>
      <c r="K89" s="6" t="s">
        <v>419</v>
      </c>
      <c r="L89" s="6" t="s">
        <v>416</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16214709</v>
      </c>
      <c r="AL89" s="49" t="s">
        <v>411</v>
      </c>
    </row>
    <row r="90" spans="1:38" s="8" customFormat="1" ht="26.25" customHeight="1" thickBot="1" x14ac:dyDescent="0.45">
      <c r="A90" s="70" t="s">
        <v>207</v>
      </c>
      <c r="B90" s="76" t="s">
        <v>225</v>
      </c>
      <c r="C90" s="80" t="s">
        <v>226</v>
      </c>
      <c r="D90" s="72"/>
      <c r="E90" s="6" t="s">
        <v>419</v>
      </c>
      <c r="F90" s="6">
        <v>3.1630948891298498</v>
      </c>
      <c r="G90" s="6" t="s">
        <v>419</v>
      </c>
      <c r="H90" s="6" t="s">
        <v>419</v>
      </c>
      <c r="I90" s="6">
        <v>0.430674</v>
      </c>
      <c r="J90" s="6">
        <v>0.646011</v>
      </c>
      <c r="K90" s="6">
        <v>0.78956900000000008</v>
      </c>
      <c r="L90" s="6" t="s">
        <v>419</v>
      </c>
      <c r="M90" s="6" t="s">
        <v>419</v>
      </c>
      <c r="N90" s="6" t="s">
        <v>419</v>
      </c>
      <c r="O90" s="6" t="s">
        <v>419</v>
      </c>
      <c r="P90" s="6" t="s">
        <v>419</v>
      </c>
      <c r="Q90" s="6" t="s">
        <v>419</v>
      </c>
      <c r="R90" s="6" t="s">
        <v>419</v>
      </c>
      <c r="S90" s="6" t="s">
        <v>419</v>
      </c>
      <c r="T90" s="6" t="s">
        <v>419</v>
      </c>
      <c r="U90" s="6" t="s">
        <v>419</v>
      </c>
      <c r="V90" s="6" t="s">
        <v>419</v>
      </c>
      <c r="W90" s="6" t="s">
        <v>419</v>
      </c>
      <c r="X90" s="6">
        <v>2.0988449999999998E-3</v>
      </c>
      <c r="Y90" s="6">
        <v>1.059417E-3</v>
      </c>
      <c r="Z90" s="6">
        <v>1.059417E-3</v>
      </c>
      <c r="AA90" s="6">
        <v>1.059417E-3</v>
      </c>
      <c r="AB90" s="6">
        <v>5.2770960000000002E-3</v>
      </c>
      <c r="AC90" s="6" t="s">
        <v>419</v>
      </c>
      <c r="AD90" s="6" t="s">
        <v>419</v>
      </c>
      <c r="AE90" s="60"/>
      <c r="AF90" s="26"/>
      <c r="AG90" s="26"/>
      <c r="AH90" s="26"/>
      <c r="AI90" s="26"/>
      <c r="AJ90" s="26"/>
      <c r="AK90" s="26"/>
      <c r="AL90" s="49" t="s">
        <v>411</v>
      </c>
    </row>
    <row r="91" spans="1:38" s="2" customFormat="1" ht="26.25" customHeight="1" thickBot="1" x14ac:dyDescent="0.45">
      <c r="A91" s="70" t="s">
        <v>207</v>
      </c>
      <c r="B91" s="74" t="s">
        <v>403</v>
      </c>
      <c r="C91" s="76" t="s">
        <v>227</v>
      </c>
      <c r="D91" s="72"/>
      <c r="E91" s="6">
        <v>4.7285074262800007E-2</v>
      </c>
      <c r="F91" s="6">
        <v>0.68249846455738061</v>
      </c>
      <c r="G91" s="6">
        <v>6.2755600000000003E-4</v>
      </c>
      <c r="H91" s="6">
        <v>0.10889380110590001</v>
      </c>
      <c r="I91" s="6">
        <v>0.70847648707400013</v>
      </c>
      <c r="J91" s="6">
        <v>0.70848645731800008</v>
      </c>
      <c r="K91" s="6">
        <v>0.7084885166160001</v>
      </c>
      <c r="L91" s="6">
        <v>0.31881441918330006</v>
      </c>
      <c r="M91" s="6">
        <v>1.4472805750446003</v>
      </c>
      <c r="N91" s="6">
        <v>0.16291520000000001</v>
      </c>
      <c r="O91" s="6">
        <v>0.1420006827884</v>
      </c>
      <c r="P91" s="6">
        <v>1.18446E-5</v>
      </c>
      <c r="Q91" s="6">
        <v>2.7637400000000002E-4</v>
      </c>
      <c r="R91" s="6">
        <v>3.2416800000000003E-3</v>
      </c>
      <c r="S91" s="6">
        <v>0.2339563387884</v>
      </c>
      <c r="T91" s="6">
        <v>7.7080569394200008E-2</v>
      </c>
      <c r="U91" s="6" t="s">
        <v>416</v>
      </c>
      <c r="V91" s="6">
        <v>0.1248745693942</v>
      </c>
      <c r="W91" s="6">
        <v>4.723104626280001E-2</v>
      </c>
      <c r="X91" s="6">
        <v>2.9125811862060003E-3</v>
      </c>
      <c r="Y91" s="6">
        <v>1.1807761565700002E-3</v>
      </c>
      <c r="Z91" s="6">
        <v>1.1807761565700002E-3</v>
      </c>
      <c r="AA91" s="6">
        <v>1.1807761565700002E-3</v>
      </c>
      <c r="AB91" s="6">
        <v>6.4549096559160003E-3</v>
      </c>
      <c r="AC91" s="6" t="s">
        <v>416</v>
      </c>
      <c r="AD91" s="6" t="s">
        <v>416</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0.42909946302995289</v>
      </c>
      <c r="G93" s="6" t="s">
        <v>419</v>
      </c>
      <c r="H93" s="6" t="s">
        <v>419</v>
      </c>
      <c r="I93" s="6" t="s">
        <v>416</v>
      </c>
      <c r="J93" s="6" t="s">
        <v>416</v>
      </c>
      <c r="K93" s="6" t="s">
        <v>416</v>
      </c>
      <c r="L93" s="6" t="s">
        <v>416</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2990241.5056191315</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416</v>
      </c>
      <c r="F95" s="6" t="s">
        <v>416</v>
      </c>
      <c r="G95" s="6" t="s">
        <v>416</v>
      </c>
      <c r="H95" s="6" t="s">
        <v>416</v>
      </c>
      <c r="I95" s="6" t="s">
        <v>416</v>
      </c>
      <c r="J95" s="6" t="s">
        <v>416</v>
      </c>
      <c r="K95" s="6">
        <v>0.43104852500000002</v>
      </c>
      <c r="L95" s="6" t="s">
        <v>416</v>
      </c>
      <c r="M95" s="6" t="s">
        <v>416</v>
      </c>
      <c r="N95" s="6" t="s">
        <v>419</v>
      </c>
      <c r="O95" s="6" t="s">
        <v>419</v>
      </c>
      <c r="P95" s="6" t="s">
        <v>419</v>
      </c>
      <c r="Q95" s="6" t="s">
        <v>416</v>
      </c>
      <c r="R95" s="6" t="s">
        <v>419</v>
      </c>
      <c r="S95" s="6" t="s">
        <v>416</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431048.52500000002</v>
      </c>
      <c r="AL95" s="49" t="s">
        <v>411</v>
      </c>
    </row>
    <row r="96" spans="1:38" s="2" customFormat="1" ht="26.25" customHeight="1" thickBot="1" x14ac:dyDescent="0.45">
      <c r="A96" s="70" t="s">
        <v>53</v>
      </c>
      <c r="B96" s="74" t="s">
        <v>236</v>
      </c>
      <c r="C96" s="71" t="s">
        <v>237</v>
      </c>
      <c r="D96" s="84"/>
      <c r="E96" s="6" t="s">
        <v>416</v>
      </c>
      <c r="F96" s="6" t="s">
        <v>416</v>
      </c>
      <c r="G96" s="6" t="s">
        <v>416</v>
      </c>
      <c r="H96" s="6" t="s">
        <v>416</v>
      </c>
      <c r="I96" s="6" t="s">
        <v>416</v>
      </c>
      <c r="J96" s="6" t="s">
        <v>416</v>
      </c>
      <c r="K96" s="6" t="s">
        <v>416</v>
      </c>
      <c r="L96" s="6" t="s">
        <v>416</v>
      </c>
      <c r="M96" s="6" t="s">
        <v>416</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416</v>
      </c>
      <c r="AD96" s="6" t="s">
        <v>416</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416</v>
      </c>
      <c r="O97" s="6" t="s">
        <v>416</v>
      </c>
      <c r="P97" s="6" t="s">
        <v>416</v>
      </c>
      <c r="Q97" s="6" t="s">
        <v>416</v>
      </c>
      <c r="R97" s="6" t="s">
        <v>416</v>
      </c>
      <c r="S97" s="6" t="s">
        <v>416</v>
      </c>
      <c r="T97" s="6" t="s">
        <v>416</v>
      </c>
      <c r="U97" s="6" t="s">
        <v>416</v>
      </c>
      <c r="V97" s="6" t="s">
        <v>416</v>
      </c>
      <c r="W97" s="6" t="s">
        <v>419</v>
      </c>
      <c r="X97" s="6" t="s">
        <v>419</v>
      </c>
      <c r="Y97" s="6" t="s">
        <v>419</v>
      </c>
      <c r="Z97" s="6" t="s">
        <v>419</v>
      </c>
      <c r="AA97" s="6" t="s">
        <v>419</v>
      </c>
      <c r="AB97" s="6" t="s">
        <v>419</v>
      </c>
      <c r="AC97" s="6" t="s">
        <v>416</v>
      </c>
      <c r="AD97" s="6" t="s">
        <v>416</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25">
      <c r="A99" s="70" t="s">
        <v>242</v>
      </c>
      <c r="B99" s="70" t="s">
        <v>243</v>
      </c>
      <c r="C99" s="71" t="s">
        <v>406</v>
      </c>
      <c r="D99" s="84"/>
      <c r="E99" s="6">
        <v>1.9571551106136849E-2</v>
      </c>
      <c r="F99" s="6">
        <v>1.9012805040060901</v>
      </c>
      <c r="G99" s="6" t="s">
        <v>419</v>
      </c>
      <c r="H99" s="6">
        <v>2.8253004645854229</v>
      </c>
      <c r="I99" s="6">
        <v>4.3459051493699996E-2</v>
      </c>
      <c r="J99" s="6">
        <v>6.6778542539099997E-2</v>
      </c>
      <c r="K99" s="6">
        <v>0.14627680746659999</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105.99768657</v>
      </c>
      <c r="AL99" s="49" t="s">
        <v>244</v>
      </c>
    </row>
    <row r="100" spans="1:38" s="2" customFormat="1" ht="26.25" customHeight="1" thickBot="1" x14ac:dyDescent="0.25">
      <c r="A100" s="70" t="s">
        <v>242</v>
      </c>
      <c r="B100" s="70" t="s">
        <v>245</v>
      </c>
      <c r="C100" s="71" t="s">
        <v>407</v>
      </c>
      <c r="D100" s="84"/>
      <c r="E100" s="6">
        <v>6.448429816416E-2</v>
      </c>
      <c r="F100" s="6">
        <v>1.6130030693562798</v>
      </c>
      <c r="G100" s="6" t="s">
        <v>419</v>
      </c>
      <c r="H100" s="6">
        <v>3.8940632618666786</v>
      </c>
      <c r="I100" s="6">
        <v>8.060537270519999E-2</v>
      </c>
      <c r="J100" s="6">
        <v>0.1209080590578</v>
      </c>
      <c r="K100" s="6">
        <v>0.26420649942259994</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447.80762613999997</v>
      </c>
      <c r="AL100" s="49" t="s">
        <v>244</v>
      </c>
    </row>
    <row r="101" spans="1:38" s="2" customFormat="1" ht="26.25" customHeight="1" thickBot="1" x14ac:dyDescent="0.25">
      <c r="A101" s="70" t="s">
        <v>242</v>
      </c>
      <c r="B101" s="70" t="s">
        <v>246</v>
      </c>
      <c r="C101" s="71" t="s">
        <v>247</v>
      </c>
      <c r="D101" s="84"/>
      <c r="E101" s="6">
        <v>6.9441880000000011E-2</v>
      </c>
      <c r="F101" s="6">
        <v>1.4669597150000002</v>
      </c>
      <c r="G101" s="6" t="s">
        <v>419</v>
      </c>
      <c r="H101" s="6">
        <v>3.4434561169648341</v>
      </c>
      <c r="I101" s="6">
        <v>0.1736047</v>
      </c>
      <c r="J101" s="6">
        <v>0.52081410000000006</v>
      </c>
      <c r="K101" s="6">
        <v>1.2152329000000002</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8680.2350000000006</v>
      </c>
      <c r="AL101" s="49" t="s">
        <v>244</v>
      </c>
    </row>
    <row r="102" spans="1:38" s="2" customFormat="1" ht="26.25" customHeight="1" thickBot="1" x14ac:dyDescent="0.25">
      <c r="A102" s="70" t="s">
        <v>242</v>
      </c>
      <c r="B102" s="70" t="s">
        <v>248</v>
      </c>
      <c r="C102" s="71" t="s">
        <v>385</v>
      </c>
      <c r="D102" s="84"/>
      <c r="E102" s="6">
        <v>4.3946727600000009E-3</v>
      </c>
      <c r="F102" s="6">
        <v>0.51588792400000005</v>
      </c>
      <c r="G102" s="6" t="s">
        <v>419</v>
      </c>
      <c r="H102" s="6">
        <v>3.1104760775264291</v>
      </c>
      <c r="I102" s="6">
        <v>3.7349010569451527E-3</v>
      </c>
      <c r="J102" s="6">
        <v>8.2595537927088639E-2</v>
      </c>
      <c r="K102" s="6">
        <v>0.54519031637839599</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697.72400000000005</v>
      </c>
      <c r="AL102" s="49" t="s">
        <v>244</v>
      </c>
    </row>
    <row r="103" spans="1:38" s="2" customFormat="1" ht="26.25" customHeight="1" thickBot="1" x14ac:dyDescent="0.25">
      <c r="A103" s="70" t="s">
        <v>242</v>
      </c>
      <c r="B103" s="70" t="s">
        <v>249</v>
      </c>
      <c r="C103" s="71" t="s">
        <v>250</v>
      </c>
      <c r="D103" s="84"/>
      <c r="E103" s="6">
        <v>2.9917800000000004E-4</v>
      </c>
      <c r="F103" s="6">
        <v>4.1916650999999999E-2</v>
      </c>
      <c r="G103" s="6" t="s">
        <v>419</v>
      </c>
      <c r="H103" s="6">
        <v>1.94919E-2</v>
      </c>
      <c r="I103" s="6">
        <v>1.9945200000000001E-3</v>
      </c>
      <c r="J103" s="6">
        <v>3.0371100000000009E-3</v>
      </c>
      <c r="K103" s="6">
        <v>6.5728500000000007E-3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4.5330000000000004</v>
      </c>
      <c r="AL103" s="49" t="s">
        <v>244</v>
      </c>
    </row>
    <row r="104" spans="1:38" s="2" customFormat="1" ht="26.25" customHeight="1" thickBot="1" x14ac:dyDescent="0.25">
      <c r="A104" s="70" t="s">
        <v>242</v>
      </c>
      <c r="B104" s="70" t="s">
        <v>251</v>
      </c>
      <c r="C104" s="71" t="s">
        <v>252</v>
      </c>
      <c r="D104" s="84"/>
      <c r="E104" s="6">
        <v>3.1804031999999996E-2</v>
      </c>
      <c r="F104" s="6">
        <v>2.4807144959999996</v>
      </c>
      <c r="G104" s="6" t="s">
        <v>419</v>
      </c>
      <c r="H104" s="6">
        <v>1.5902015999999999</v>
      </c>
      <c r="I104" s="6">
        <v>7.9510079999999997E-2</v>
      </c>
      <c r="J104" s="6">
        <v>0.23853024</v>
      </c>
      <c r="K104" s="6">
        <v>0.55657056000000005</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3975.5039999999999</v>
      </c>
      <c r="AL104" s="49" t="s">
        <v>244</v>
      </c>
    </row>
    <row r="105" spans="1:38" s="2" customFormat="1" ht="26.25" customHeight="1" thickBot="1" x14ac:dyDescent="0.25">
      <c r="A105" s="70" t="s">
        <v>242</v>
      </c>
      <c r="B105" s="70" t="s">
        <v>253</v>
      </c>
      <c r="C105" s="71" t="s">
        <v>254</v>
      </c>
      <c r="D105" s="84"/>
      <c r="E105" s="6">
        <v>2.8883699999999999E-3</v>
      </c>
      <c r="F105" s="6">
        <v>6.143175E-2</v>
      </c>
      <c r="G105" s="6" t="s">
        <v>419</v>
      </c>
      <c r="H105" s="6">
        <v>0.10058999999999998</v>
      </c>
      <c r="I105" s="6">
        <v>2.0118000000000002E-3</v>
      </c>
      <c r="J105" s="6">
        <v>3.1614E-3</v>
      </c>
      <c r="K105" s="6">
        <v>6.8975999999999994E-3</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14.37</v>
      </c>
      <c r="AL105" s="49" t="s">
        <v>244</v>
      </c>
    </row>
    <row r="106" spans="1:38" s="2" customFormat="1" ht="26.25" customHeight="1" thickBot="1" x14ac:dyDescent="0.25">
      <c r="A106" s="70" t="s">
        <v>242</v>
      </c>
      <c r="B106" s="70" t="s">
        <v>255</v>
      </c>
      <c r="C106" s="71" t="s">
        <v>256</v>
      </c>
      <c r="D106" s="84"/>
      <c r="E106" s="6">
        <v>1.6785510000000003E-3</v>
      </c>
      <c r="F106" s="6">
        <v>1.2275970000000001E-2</v>
      </c>
      <c r="G106" s="6" t="s">
        <v>419</v>
      </c>
      <c r="H106" s="6">
        <v>5.8457000000000009E-2</v>
      </c>
      <c r="I106" s="6">
        <v>8.3510000000000019E-4</v>
      </c>
      <c r="J106" s="6">
        <v>1.3361600000000003E-3</v>
      </c>
      <c r="K106" s="6">
        <v>2.8393400000000005E-3</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8.3510000000000009</v>
      </c>
      <c r="AL106" s="49" t="s">
        <v>244</v>
      </c>
    </row>
    <row r="107" spans="1:38" s="2" customFormat="1" ht="26.25" customHeight="1" thickBot="1" x14ac:dyDescent="0.25">
      <c r="A107" s="70" t="s">
        <v>242</v>
      </c>
      <c r="B107" s="70" t="s">
        <v>257</v>
      </c>
      <c r="C107" s="71" t="s">
        <v>378</v>
      </c>
      <c r="D107" s="84"/>
      <c r="E107" s="6">
        <v>4.7510556799999999E-2</v>
      </c>
      <c r="F107" s="6">
        <v>1.5678483744</v>
      </c>
      <c r="G107" s="6" t="s">
        <v>419</v>
      </c>
      <c r="H107" s="6">
        <v>2.9608043078679289</v>
      </c>
      <c r="I107" s="6">
        <v>2.8506334079999997E-2</v>
      </c>
      <c r="J107" s="6">
        <v>0.38008445439999999</v>
      </c>
      <c r="K107" s="6">
        <v>1.8054011583999998</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9502.111359999999</v>
      </c>
      <c r="AL107" s="49" t="s">
        <v>244</v>
      </c>
    </row>
    <row r="108" spans="1:38" s="2" customFormat="1" ht="26.25" customHeight="1" thickBot="1" x14ac:dyDescent="0.25">
      <c r="A108" s="70" t="s">
        <v>242</v>
      </c>
      <c r="B108" s="70" t="s">
        <v>258</v>
      </c>
      <c r="C108" s="71" t="s">
        <v>379</v>
      </c>
      <c r="D108" s="84"/>
      <c r="E108" s="6">
        <v>5.1203830272000005E-2</v>
      </c>
      <c r="F108" s="6">
        <v>2.7650068346880001</v>
      </c>
      <c r="G108" s="6" t="s">
        <v>419</v>
      </c>
      <c r="H108" s="6">
        <v>3.0565860220952987</v>
      </c>
      <c r="I108" s="6">
        <v>5.1203830272000005E-2</v>
      </c>
      <c r="J108" s="6">
        <v>0.51203830272000006</v>
      </c>
      <c r="K108" s="6">
        <v>1.0240766054400001</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25601.915136000003</v>
      </c>
      <c r="AL108" s="49" t="s">
        <v>244</v>
      </c>
    </row>
    <row r="109" spans="1:38" s="2" customFormat="1" ht="26.25" customHeight="1" thickBot="1" x14ac:dyDescent="0.25">
      <c r="A109" s="70" t="s">
        <v>242</v>
      </c>
      <c r="B109" s="70" t="s">
        <v>259</v>
      </c>
      <c r="C109" s="71" t="s">
        <v>380</v>
      </c>
      <c r="D109" s="84"/>
      <c r="E109" s="6">
        <v>4.5782248243199999E-3</v>
      </c>
      <c r="F109" s="6">
        <v>0.27984399238655999</v>
      </c>
      <c r="G109" s="6" t="s">
        <v>419</v>
      </c>
      <c r="H109" s="6">
        <v>0.32047573770240007</v>
      </c>
      <c r="I109" s="6">
        <v>1.14455620608E-2</v>
      </c>
      <c r="J109" s="6">
        <v>6.2950591334400008E-2</v>
      </c>
      <c r="K109" s="6">
        <v>6.2950591334400008E-2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572.27810304000002</v>
      </c>
      <c r="AL109" s="49" t="s">
        <v>244</v>
      </c>
    </row>
    <row r="110" spans="1:38" s="2" customFormat="1" ht="26.25" customHeight="1" thickBot="1" x14ac:dyDescent="0.25">
      <c r="A110" s="70" t="s">
        <v>242</v>
      </c>
      <c r="B110" s="70" t="s">
        <v>260</v>
      </c>
      <c r="C110" s="71" t="s">
        <v>381</v>
      </c>
      <c r="D110" s="84"/>
      <c r="E110" s="6">
        <v>7.2287760384000005E-4</v>
      </c>
      <c r="F110" s="6">
        <v>8.8371787069440016E-2</v>
      </c>
      <c r="G110" s="6" t="s">
        <v>419</v>
      </c>
      <c r="H110" s="6">
        <v>8.1323730432000016E-2</v>
      </c>
      <c r="I110" s="6">
        <v>3.6143880192000006E-3</v>
      </c>
      <c r="J110" s="6">
        <v>2.5300716134400006E-2</v>
      </c>
      <c r="K110" s="6">
        <v>2.5300716134400006E-2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180.71940096000003</v>
      </c>
      <c r="AL110" s="49" t="s">
        <v>244</v>
      </c>
    </row>
    <row r="111" spans="1:38" s="2" customFormat="1" ht="26.25" customHeight="1" thickBot="1" x14ac:dyDescent="0.2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25">
      <c r="A112" s="70" t="s">
        <v>262</v>
      </c>
      <c r="B112" s="70" t="s">
        <v>263</v>
      </c>
      <c r="C112" s="71" t="s">
        <v>264</v>
      </c>
      <c r="D112" s="72"/>
      <c r="E112" s="6">
        <v>7.40076</v>
      </c>
      <c r="F112" s="6" t="s">
        <v>419</v>
      </c>
      <c r="G112" s="6" t="s">
        <v>419</v>
      </c>
      <c r="H112" s="6">
        <v>12.516979849588468</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185019000</v>
      </c>
      <c r="AL112" s="49" t="s">
        <v>413</v>
      </c>
    </row>
    <row r="113" spans="1:38" s="2" customFormat="1" ht="26.25" customHeight="1" thickBot="1" x14ac:dyDescent="0.25">
      <c r="A113" s="70" t="s">
        <v>262</v>
      </c>
      <c r="B113" s="85" t="s">
        <v>265</v>
      </c>
      <c r="C113" s="86" t="s">
        <v>266</v>
      </c>
      <c r="D113" s="72"/>
      <c r="E113" s="6">
        <v>1.9864346064368188</v>
      </c>
      <c r="F113" s="6" t="s">
        <v>419</v>
      </c>
      <c r="G113" s="6" t="s">
        <v>419</v>
      </c>
      <c r="H113" s="6">
        <v>12.979714788282962</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49660865.160920471</v>
      </c>
      <c r="AL113" s="49" t="s">
        <v>431</v>
      </c>
    </row>
    <row r="114" spans="1:38" s="2" customFormat="1" ht="26.25" customHeight="1" thickBot="1" x14ac:dyDescent="0.25">
      <c r="A114" s="70" t="s">
        <v>262</v>
      </c>
      <c r="B114" s="85" t="s">
        <v>267</v>
      </c>
      <c r="C114" s="86" t="s">
        <v>386</v>
      </c>
      <c r="D114" s="72"/>
      <c r="E114" s="6">
        <v>2.1567495999999999E-2</v>
      </c>
      <c r="F114" s="6" t="s">
        <v>419</v>
      </c>
      <c r="G114" s="6" t="s">
        <v>419</v>
      </c>
      <c r="H114" s="6">
        <v>7.1172736799999997E-2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10783748</v>
      </c>
      <c r="AL114" s="49" t="s">
        <v>432</v>
      </c>
    </row>
    <row r="115" spans="1:38" s="2" customFormat="1" ht="26.25" customHeight="1" thickBot="1" x14ac:dyDescent="0.2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25">
      <c r="A116" s="70" t="s">
        <v>262</v>
      </c>
      <c r="B116" s="70" t="s">
        <v>270</v>
      </c>
      <c r="C116" s="76" t="s">
        <v>408</v>
      </c>
      <c r="D116" s="72"/>
      <c r="E116" s="6">
        <v>7.6305003670617051</v>
      </c>
      <c r="F116" s="6" t="s">
        <v>419</v>
      </c>
      <c r="G116" s="6" t="s">
        <v>419</v>
      </c>
      <c r="H116" s="6">
        <v>10.667949153524836</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190762509.17654264</v>
      </c>
      <c r="AL116" s="49" t="s">
        <v>433</v>
      </c>
    </row>
    <row r="117" spans="1:38" s="2" customFormat="1" ht="26.25" customHeight="1" thickBot="1" x14ac:dyDescent="0.2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2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25">
      <c r="A119" s="70" t="s">
        <v>262</v>
      </c>
      <c r="B119" s="70" t="s">
        <v>274</v>
      </c>
      <c r="C119" s="71" t="s">
        <v>275</v>
      </c>
      <c r="D119" s="72"/>
      <c r="E119" s="6" t="s">
        <v>419</v>
      </c>
      <c r="F119" s="6" t="s">
        <v>419</v>
      </c>
      <c r="G119" s="6" t="s">
        <v>419</v>
      </c>
      <c r="H119" s="6" t="s">
        <v>419</v>
      </c>
      <c r="I119" s="6">
        <v>0.19524480000000008</v>
      </c>
      <c r="J119" s="6">
        <v>5.076364800000003</v>
      </c>
      <c r="K119" s="6">
        <v>5.076364800000003</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3254080.0000000014</v>
      </c>
      <c r="AL119" s="49" t="s">
        <v>434</v>
      </c>
    </row>
    <row r="120" spans="1:38" s="2" customFormat="1" ht="26.25" customHeight="1" thickBot="1" x14ac:dyDescent="0.2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25">
      <c r="A121" s="70" t="s">
        <v>262</v>
      </c>
      <c r="B121" s="70" t="s">
        <v>278</v>
      </c>
      <c r="C121" s="76" t="s">
        <v>279</v>
      </c>
      <c r="D121" s="73"/>
      <c r="E121" s="6" t="s">
        <v>419</v>
      </c>
      <c r="F121" s="6">
        <v>2.7985088000000014</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3254080.0000000014</v>
      </c>
      <c r="AL121" s="49" t="s">
        <v>434</v>
      </c>
    </row>
    <row r="122" spans="1:38" s="2" customFormat="1" ht="26.25" customHeight="1" thickBot="1" x14ac:dyDescent="0.2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416</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25">
      <c r="A123" s="70" t="s">
        <v>262</v>
      </c>
      <c r="B123" s="70" t="s">
        <v>283</v>
      </c>
      <c r="C123" s="71" t="s">
        <v>284</v>
      </c>
      <c r="D123" s="72"/>
      <c r="E123" s="6">
        <v>0.85269813727725918</v>
      </c>
      <c r="F123" s="6">
        <v>0.18536916027766503</v>
      </c>
      <c r="G123" s="6">
        <v>0.18536916027766503</v>
      </c>
      <c r="H123" s="6">
        <v>0.88977196933279212</v>
      </c>
      <c r="I123" s="6">
        <v>2.1491936516222818</v>
      </c>
      <c r="J123" s="6">
        <v>2.1132084271653815</v>
      </c>
      <c r="K123" s="6">
        <v>2.1502822592209143</v>
      </c>
      <c r="L123" s="6">
        <v>0.18536916027766503</v>
      </c>
      <c r="M123" s="6">
        <v>24.728245981040512</v>
      </c>
      <c r="N123" s="6">
        <v>4.0781215261086308E-2</v>
      </c>
      <c r="O123" s="6">
        <v>0.32624972208869046</v>
      </c>
      <c r="P123" s="6">
        <v>5.1903364877746216E-2</v>
      </c>
      <c r="Q123" s="6">
        <v>2.3727252515541126E-3</v>
      </c>
      <c r="R123" s="6">
        <v>2.9659065644426406E-2</v>
      </c>
      <c r="S123" s="6">
        <v>2.7063897400539095E-2</v>
      </c>
      <c r="T123" s="6">
        <v>1.9278392668877164E-2</v>
      </c>
      <c r="U123" s="6">
        <v>7.4147664111066016E-3</v>
      </c>
      <c r="V123" s="6">
        <v>0.20761345951098487</v>
      </c>
      <c r="W123" s="6">
        <v>0.18536916027766503</v>
      </c>
      <c r="X123" s="6">
        <v>0.14570015997824473</v>
      </c>
      <c r="Y123" s="6">
        <v>0.4066999376491971</v>
      </c>
      <c r="Z123" s="6">
        <v>0.17350553401989446</v>
      </c>
      <c r="AA123" s="6">
        <v>0.12456807570659091</v>
      </c>
      <c r="AB123" s="6">
        <v>0.85047370735392713</v>
      </c>
      <c r="AC123" s="6" t="s">
        <v>419</v>
      </c>
      <c r="AD123" s="6" t="s">
        <v>419</v>
      </c>
      <c r="AE123" s="60"/>
      <c r="AF123" s="26" t="s">
        <v>419</v>
      </c>
      <c r="AG123" s="26" t="s">
        <v>419</v>
      </c>
      <c r="AH123" s="26" t="s">
        <v>419</v>
      </c>
      <c r="AI123" s="26" t="s">
        <v>419</v>
      </c>
      <c r="AJ123" s="26" t="s">
        <v>419</v>
      </c>
      <c r="AK123" s="26">
        <v>370.73832055533006</v>
      </c>
      <c r="AL123" s="49" t="s">
        <v>435</v>
      </c>
    </row>
    <row r="124" spans="1:38" s="2" customFormat="1" ht="26.25" customHeight="1" thickBot="1" x14ac:dyDescent="0.25">
      <c r="A124" s="70" t="s">
        <v>262</v>
      </c>
      <c r="B124" s="87" t="s">
        <v>285</v>
      </c>
      <c r="C124" s="71" t="s">
        <v>286</v>
      </c>
      <c r="D124" s="72"/>
      <c r="E124" s="6" t="s">
        <v>419</v>
      </c>
      <c r="F124" s="6" t="s">
        <v>419</v>
      </c>
      <c r="G124" s="6" t="s">
        <v>419</v>
      </c>
      <c r="H124" s="6" t="s">
        <v>417</v>
      </c>
      <c r="I124" s="6" t="s">
        <v>436</v>
      </c>
      <c r="J124" s="6" t="s">
        <v>436</v>
      </c>
      <c r="K124" s="6" t="s">
        <v>436</v>
      </c>
      <c r="L124" s="6" t="s">
        <v>436</v>
      </c>
      <c r="M124" s="6" t="s">
        <v>436</v>
      </c>
      <c r="N124" s="6" t="s">
        <v>436</v>
      </c>
      <c r="O124" s="6" t="s">
        <v>436</v>
      </c>
      <c r="P124" s="6" t="s">
        <v>436</v>
      </c>
      <c r="Q124" s="6" t="s">
        <v>436</v>
      </c>
      <c r="R124" s="6" t="s">
        <v>436</v>
      </c>
      <c r="S124" s="6" t="s">
        <v>436</v>
      </c>
      <c r="T124" s="6" t="s">
        <v>436</v>
      </c>
      <c r="U124" s="6" t="s">
        <v>436</v>
      </c>
      <c r="V124" s="6" t="s">
        <v>436</v>
      </c>
      <c r="W124" s="6" t="s">
        <v>436</v>
      </c>
      <c r="X124" s="6" t="s">
        <v>436</v>
      </c>
      <c r="Y124" s="6" t="s">
        <v>436</v>
      </c>
      <c r="Z124" s="6" t="s">
        <v>436</v>
      </c>
      <c r="AA124" s="6" t="s">
        <v>436</v>
      </c>
      <c r="AB124" s="6" t="s">
        <v>436</v>
      </c>
      <c r="AC124" s="6" t="s">
        <v>436</v>
      </c>
      <c r="AD124" s="6" t="s">
        <v>436</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1.0844669359991754</v>
      </c>
      <c r="G125" s="6" t="s">
        <v>419</v>
      </c>
      <c r="H125" s="6" t="s">
        <v>416</v>
      </c>
      <c r="I125" s="6">
        <v>1.4363694693851639E-4</v>
      </c>
      <c r="J125" s="6">
        <v>9.5322701150106319E-4</v>
      </c>
      <c r="K125" s="6">
        <v>2.0152698918949417E-3</v>
      </c>
      <c r="L125" s="6" t="s">
        <v>419</v>
      </c>
      <c r="M125" s="6" t="s">
        <v>416</v>
      </c>
      <c r="N125" s="6" t="s">
        <v>419</v>
      </c>
      <c r="O125" s="6" t="s">
        <v>419</v>
      </c>
      <c r="P125" s="6" t="s">
        <v>416</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4352.6347557126173</v>
      </c>
      <c r="AL125" s="49" t="s">
        <v>437</v>
      </c>
    </row>
    <row r="126" spans="1:38" s="2" customFormat="1" ht="26.25" customHeight="1" thickBot="1" x14ac:dyDescent="0.45">
      <c r="A126" s="70" t="s">
        <v>287</v>
      </c>
      <c r="B126" s="70" t="s">
        <v>290</v>
      </c>
      <c r="C126" s="71" t="s">
        <v>291</v>
      </c>
      <c r="D126" s="72"/>
      <c r="E126" s="6" t="s">
        <v>416</v>
      </c>
      <c r="F126" s="6" t="s">
        <v>416</v>
      </c>
      <c r="G126" s="6" t="s">
        <v>416</v>
      </c>
      <c r="H126" s="6">
        <v>4.368408E-2</v>
      </c>
      <c r="I126" s="6" t="s">
        <v>416</v>
      </c>
      <c r="J126" s="6" t="s">
        <v>416</v>
      </c>
      <c r="K126" s="6" t="s">
        <v>416</v>
      </c>
      <c r="L126" s="6" t="s">
        <v>416</v>
      </c>
      <c r="M126" s="6" t="s">
        <v>416</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182.017</v>
      </c>
      <c r="AL126" s="49" t="s">
        <v>438</v>
      </c>
    </row>
    <row r="127" spans="1:38" s="2" customFormat="1" ht="26.25" customHeight="1" thickBot="1" x14ac:dyDescent="0.45">
      <c r="A127" s="70" t="s">
        <v>287</v>
      </c>
      <c r="B127" s="70" t="s">
        <v>292</v>
      </c>
      <c r="C127" s="71" t="s">
        <v>293</v>
      </c>
      <c r="D127" s="72"/>
      <c r="E127" s="6" t="s">
        <v>416</v>
      </c>
      <c r="F127" s="6" t="s">
        <v>416</v>
      </c>
      <c r="G127" s="6" t="s">
        <v>416</v>
      </c>
      <c r="H127" s="6">
        <v>6.3250000000000015E-2</v>
      </c>
      <c r="I127" s="6" t="s">
        <v>416</v>
      </c>
      <c r="J127" s="6" t="s">
        <v>416</v>
      </c>
      <c r="K127" s="6" t="s">
        <v>416</v>
      </c>
      <c r="L127" s="6" t="s">
        <v>416</v>
      </c>
      <c r="M127" s="6" t="s">
        <v>416</v>
      </c>
      <c r="N127" s="6" t="s">
        <v>416</v>
      </c>
      <c r="O127" s="6" t="s">
        <v>416</v>
      </c>
      <c r="P127" s="6" t="s">
        <v>416</v>
      </c>
      <c r="Q127" s="6" t="s">
        <v>419</v>
      </c>
      <c r="R127" s="6" t="s">
        <v>416</v>
      </c>
      <c r="S127" s="6" t="s">
        <v>419</v>
      </c>
      <c r="T127" s="6" t="s">
        <v>419</v>
      </c>
      <c r="U127" s="6" t="s">
        <v>419</v>
      </c>
      <c r="V127" s="6" t="s">
        <v>416</v>
      </c>
      <c r="W127" s="6" t="s">
        <v>416</v>
      </c>
      <c r="X127" s="6" t="s">
        <v>416</v>
      </c>
      <c r="Y127" s="6" t="s">
        <v>416</v>
      </c>
      <c r="Z127" s="6" t="s">
        <v>416</v>
      </c>
      <c r="AA127" s="6" t="s">
        <v>416</v>
      </c>
      <c r="AB127" s="6" t="s">
        <v>416</v>
      </c>
      <c r="AC127" s="6" t="s">
        <v>416</v>
      </c>
      <c r="AD127" s="6" t="s">
        <v>416</v>
      </c>
      <c r="AE127" s="60"/>
      <c r="AF127" s="26"/>
      <c r="AG127" s="26"/>
      <c r="AH127" s="26"/>
      <c r="AI127" s="26"/>
      <c r="AJ127" s="26"/>
      <c r="AK127" s="26">
        <v>287.5</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439</v>
      </c>
    </row>
    <row r="129" spans="1:38" s="2" customFormat="1" ht="26.25" customHeight="1" thickBot="1" x14ac:dyDescent="0.45">
      <c r="A129" s="70" t="s">
        <v>287</v>
      </c>
      <c r="B129" s="74" t="s">
        <v>297</v>
      </c>
      <c r="C129" s="82" t="s">
        <v>298</v>
      </c>
      <c r="D129" s="72"/>
      <c r="E129" s="6">
        <v>2.4012E-4</v>
      </c>
      <c r="F129" s="6">
        <v>2.0424000000000002E-3</v>
      </c>
      <c r="G129" s="6">
        <v>1.2971999999999999E-5</v>
      </c>
      <c r="H129" s="6" t="s">
        <v>416</v>
      </c>
      <c r="I129" s="6">
        <v>1.1040000000000001E-6</v>
      </c>
      <c r="J129" s="6">
        <v>1.9319999999999999E-6</v>
      </c>
      <c r="K129" s="6">
        <v>2.7600000000000003E-6</v>
      </c>
      <c r="L129" s="6">
        <v>3.8640000000000001E-8</v>
      </c>
      <c r="M129" s="6">
        <v>1.9320000000000001E-5</v>
      </c>
      <c r="N129" s="6">
        <v>3.5879999999999999E-4</v>
      </c>
      <c r="O129" s="6">
        <v>2.7600000000000003E-5</v>
      </c>
      <c r="P129" s="6">
        <v>1.5455999999999999E-5</v>
      </c>
      <c r="Q129" s="6">
        <v>4.4159999999999997E-6</v>
      </c>
      <c r="R129" s="6" t="s">
        <v>416</v>
      </c>
      <c r="S129" s="6" t="s">
        <v>416</v>
      </c>
      <c r="T129" s="6">
        <v>3.8639999999999996E-5</v>
      </c>
      <c r="U129" s="6" t="s">
        <v>416</v>
      </c>
      <c r="V129" s="6" t="s">
        <v>416</v>
      </c>
      <c r="W129" s="6">
        <v>9.6599999999999991E-2</v>
      </c>
      <c r="X129" s="6" t="s">
        <v>416</v>
      </c>
      <c r="Y129" s="6" t="s">
        <v>416</v>
      </c>
      <c r="Z129" s="6" t="s">
        <v>416</v>
      </c>
      <c r="AA129" s="6" t="s">
        <v>416</v>
      </c>
      <c r="AB129" s="6">
        <v>5.5200000000000005E-6</v>
      </c>
      <c r="AC129" s="6">
        <v>5.5199999999999997E-4</v>
      </c>
      <c r="AD129" s="6" t="s">
        <v>419</v>
      </c>
      <c r="AE129" s="60"/>
      <c r="AF129" s="26"/>
      <c r="AG129" s="26"/>
      <c r="AH129" s="26"/>
      <c r="AI129" s="26"/>
      <c r="AJ129" s="26"/>
      <c r="AK129" s="26">
        <v>0.27600000000000002</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1.0701693000000002E-2</v>
      </c>
      <c r="F131" s="6">
        <v>3.2570370000000004E-3</v>
      </c>
      <c r="G131" s="6">
        <v>1.0301542740000003E-3</v>
      </c>
      <c r="H131" s="6" t="s">
        <v>416</v>
      </c>
      <c r="I131" s="6" t="s">
        <v>416</v>
      </c>
      <c r="J131" s="6" t="s">
        <v>416</v>
      </c>
      <c r="K131" s="6">
        <v>7.9099470000000094E-4</v>
      </c>
      <c r="L131" s="6">
        <v>1.8192878100000002E-3</v>
      </c>
      <c r="M131" s="6">
        <v>1.0608634800000002E-4</v>
      </c>
      <c r="N131" s="6" t="s">
        <v>419</v>
      </c>
      <c r="O131" s="6" t="s">
        <v>419</v>
      </c>
      <c r="P131" s="6">
        <v>5.4020285100000009E-2</v>
      </c>
      <c r="Q131" s="6">
        <v>9.3058200000000022E-4</v>
      </c>
      <c r="R131" s="6">
        <v>1.8611640000000022E-4</v>
      </c>
      <c r="S131" s="6" t="s">
        <v>419</v>
      </c>
      <c r="T131" s="6">
        <v>9.3058200000000111E-5</v>
      </c>
      <c r="U131" s="6" t="s">
        <v>416</v>
      </c>
      <c r="V131" s="6" t="s">
        <v>416</v>
      </c>
      <c r="W131" s="6">
        <v>9.2774157020874461E-3</v>
      </c>
      <c r="X131" s="6" t="s">
        <v>416</v>
      </c>
      <c r="Y131" s="6" t="s">
        <v>416</v>
      </c>
      <c r="Z131" s="6" t="s">
        <v>416</v>
      </c>
      <c r="AA131" s="6" t="s">
        <v>416</v>
      </c>
      <c r="AB131" s="6">
        <v>1.8611640000000005E-7</v>
      </c>
      <c r="AC131" s="6">
        <v>0.46529100000000012</v>
      </c>
      <c r="AD131" s="6">
        <v>9.3058200000000021E-2</v>
      </c>
      <c r="AE131" s="60"/>
      <c r="AF131" s="26"/>
      <c r="AG131" s="26"/>
      <c r="AH131" s="26"/>
      <c r="AI131" s="26"/>
      <c r="AJ131" s="26"/>
      <c r="AK131" s="26">
        <v>4.6529100000000003</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416</v>
      </c>
      <c r="F133" s="6" t="s">
        <v>416</v>
      </c>
      <c r="G133" s="6" t="s">
        <v>416</v>
      </c>
      <c r="H133" s="6" t="s">
        <v>416</v>
      </c>
      <c r="I133" s="6">
        <v>3.3588400000000001E-3</v>
      </c>
      <c r="J133" s="6">
        <v>3.9229199999999999E-3</v>
      </c>
      <c r="K133" s="6">
        <v>5.5895200000000006E-3</v>
      </c>
      <c r="L133" s="6" t="s">
        <v>416</v>
      </c>
      <c r="M133" s="6" t="s">
        <v>416</v>
      </c>
      <c r="N133" s="6" t="s">
        <v>416</v>
      </c>
      <c r="O133" s="6" t="s">
        <v>416</v>
      </c>
      <c r="P133" s="6" t="s">
        <v>416</v>
      </c>
      <c r="Q133" s="6" t="s">
        <v>416</v>
      </c>
      <c r="R133" s="6" t="s">
        <v>416</v>
      </c>
      <c r="S133" s="6" t="s">
        <v>416</v>
      </c>
      <c r="T133" s="6" t="s">
        <v>416</v>
      </c>
      <c r="U133" s="6" t="s">
        <v>416</v>
      </c>
      <c r="V133" s="6" t="s">
        <v>416</v>
      </c>
      <c r="W133" s="6" t="s">
        <v>416</v>
      </c>
      <c r="X133" s="6" t="s">
        <v>416</v>
      </c>
      <c r="Y133" s="6" t="s">
        <v>416</v>
      </c>
      <c r="Z133" s="6" t="s">
        <v>416</v>
      </c>
      <c r="AA133" s="6" t="s">
        <v>416</v>
      </c>
      <c r="AB133" s="6" t="s">
        <v>416</v>
      </c>
      <c r="AC133" s="6" t="s">
        <v>416</v>
      </c>
      <c r="AD133" s="6" t="s">
        <v>416</v>
      </c>
      <c r="AE133" s="60"/>
      <c r="AF133" s="26"/>
      <c r="AG133" s="26"/>
      <c r="AH133" s="26"/>
      <c r="AI133" s="26"/>
      <c r="AJ133" s="26"/>
      <c r="AK133" s="26">
        <v>2.5640000000000001</v>
      </c>
      <c r="AL133" s="49" t="s">
        <v>440</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5.9056184238390017</v>
      </c>
      <c r="F135" s="6">
        <v>1.1834906661000002</v>
      </c>
      <c r="G135" s="6">
        <v>0.22486322655900007</v>
      </c>
      <c r="H135" s="6" t="s">
        <v>416</v>
      </c>
      <c r="I135" s="6">
        <v>5.4558919707210016</v>
      </c>
      <c r="J135" s="6">
        <v>5.7872693572290013</v>
      </c>
      <c r="K135" s="6">
        <v>5.8937835171780018</v>
      </c>
      <c r="L135" s="6">
        <v>3.0280200437501561</v>
      </c>
      <c r="M135" s="6">
        <v>74.417893084368018</v>
      </c>
      <c r="N135" s="6">
        <v>0.79293874628700023</v>
      </c>
      <c r="O135" s="6">
        <v>8.2844346627000021E-2</v>
      </c>
      <c r="P135" s="6" t="s">
        <v>416</v>
      </c>
      <c r="Q135" s="6">
        <v>4.7339626644000009E-2</v>
      </c>
      <c r="R135" s="6">
        <v>1.1834906661000002E-2</v>
      </c>
      <c r="S135" s="6">
        <v>0.16568869325400004</v>
      </c>
      <c r="T135" s="6" t="s">
        <v>416</v>
      </c>
      <c r="U135" s="6">
        <v>3.5504719983000012E-2</v>
      </c>
      <c r="V135" s="6">
        <v>21.362006523105006</v>
      </c>
      <c r="W135" s="6" t="s">
        <v>416</v>
      </c>
      <c r="X135" s="6">
        <v>4.4611013838599996E-3</v>
      </c>
      <c r="Y135" s="6">
        <v>8.3645650947374982E-3</v>
      </c>
      <c r="Z135" s="6">
        <v>1.8959680881405001E-2</v>
      </c>
      <c r="AA135" s="6" t="s">
        <v>416</v>
      </c>
      <c r="AB135" s="6">
        <v>3.1785347360002499E-2</v>
      </c>
      <c r="AC135" s="6" t="s">
        <v>416</v>
      </c>
      <c r="AD135" s="6" t="s">
        <v>419</v>
      </c>
      <c r="AE135" s="60"/>
      <c r="AF135" s="26"/>
      <c r="AG135" s="26"/>
      <c r="AH135" s="26"/>
      <c r="AI135" s="26"/>
      <c r="AJ135" s="26"/>
      <c r="AK135" s="26">
        <v>1183.4906661000002</v>
      </c>
      <c r="AL135" s="49" t="s">
        <v>448</v>
      </c>
    </row>
    <row r="136" spans="1:38" s="2" customFormat="1" ht="26.25" customHeight="1" thickBot="1" x14ac:dyDescent="0.45">
      <c r="A136" s="70" t="s">
        <v>287</v>
      </c>
      <c r="B136" s="70" t="s">
        <v>312</v>
      </c>
      <c r="C136" s="71" t="s">
        <v>313</v>
      </c>
      <c r="D136" s="72"/>
      <c r="E136" s="6" t="s">
        <v>419</v>
      </c>
      <c r="F136" s="6">
        <v>9.0062898007499999E-3</v>
      </c>
      <c r="G136" s="6" t="s">
        <v>419</v>
      </c>
      <c r="H136" s="6" t="s">
        <v>416</v>
      </c>
      <c r="I136" s="6" t="s">
        <v>416</v>
      </c>
      <c r="J136" s="6" t="s">
        <v>416</v>
      </c>
      <c r="K136" s="6" t="s">
        <v>416</v>
      </c>
      <c r="L136" s="6" t="s">
        <v>416</v>
      </c>
      <c r="M136" s="6" t="s">
        <v>419</v>
      </c>
      <c r="N136" s="6" t="s">
        <v>416</v>
      </c>
      <c r="O136" s="6" t="s">
        <v>416</v>
      </c>
      <c r="P136" s="6" t="s">
        <v>416</v>
      </c>
      <c r="Q136" s="6" t="s">
        <v>416</v>
      </c>
      <c r="R136" s="6" t="s">
        <v>416</v>
      </c>
      <c r="S136" s="6" t="s">
        <v>416</v>
      </c>
      <c r="T136" s="6" t="s">
        <v>416</v>
      </c>
      <c r="U136" s="6" t="s">
        <v>416</v>
      </c>
      <c r="V136" s="6" t="s">
        <v>416</v>
      </c>
      <c r="W136" s="6" t="s">
        <v>419</v>
      </c>
      <c r="X136" s="6" t="s">
        <v>419</v>
      </c>
      <c r="Y136" s="6" t="s">
        <v>419</v>
      </c>
      <c r="Z136" s="6" t="s">
        <v>419</v>
      </c>
      <c r="AA136" s="6" t="s">
        <v>419</v>
      </c>
      <c r="AB136" s="6" t="s">
        <v>419</v>
      </c>
      <c r="AC136" s="6" t="s">
        <v>419</v>
      </c>
      <c r="AD136" s="6" t="s">
        <v>419</v>
      </c>
      <c r="AE136" s="60"/>
      <c r="AF136" s="26"/>
      <c r="AG136" s="26"/>
      <c r="AH136" s="26"/>
      <c r="AI136" s="26"/>
      <c r="AJ136" s="26"/>
      <c r="AK136" s="26">
        <v>600.4193200499999</v>
      </c>
      <c r="AL136" s="49" t="s">
        <v>441</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442</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442</v>
      </c>
    </row>
    <row r="139" spans="1:38" s="2" customFormat="1" ht="26.25" customHeight="1" thickBot="1" x14ac:dyDescent="0.45">
      <c r="A139" s="74" t="s">
        <v>287</v>
      </c>
      <c r="B139" s="74" t="s">
        <v>318</v>
      </c>
      <c r="C139" s="76" t="s">
        <v>376</v>
      </c>
      <c r="D139" s="73"/>
      <c r="E139" s="6" t="s">
        <v>416</v>
      </c>
      <c r="F139" s="6" t="s">
        <v>416</v>
      </c>
      <c r="G139" s="6" t="s">
        <v>416</v>
      </c>
      <c r="H139" s="6" t="s">
        <v>419</v>
      </c>
      <c r="I139" s="6">
        <v>5.4415779999999997E-2</v>
      </c>
      <c r="J139" s="6">
        <v>5.4415779999999997E-2</v>
      </c>
      <c r="K139" s="6">
        <v>5.4415779999999997E-2</v>
      </c>
      <c r="L139" s="6" t="s">
        <v>416</v>
      </c>
      <c r="M139" s="6" t="s">
        <v>416</v>
      </c>
      <c r="N139" s="6">
        <v>1.5836999999999999E-4</v>
      </c>
      <c r="O139" s="6">
        <v>3.1874999999999997E-4</v>
      </c>
      <c r="P139" s="6">
        <v>3.1874999999999997E-4</v>
      </c>
      <c r="Q139" s="6">
        <v>5.0692000000000001E-4</v>
      </c>
      <c r="R139" s="6">
        <v>4.8342999999999997E-4</v>
      </c>
      <c r="S139" s="6">
        <v>1.12528E-3</v>
      </c>
      <c r="T139" s="6" t="s">
        <v>416</v>
      </c>
      <c r="U139" s="6" t="s">
        <v>416</v>
      </c>
      <c r="V139" s="6" t="s">
        <v>416</v>
      </c>
      <c r="W139" s="6">
        <v>0.54861599999999999</v>
      </c>
      <c r="X139" s="6" t="s">
        <v>416</v>
      </c>
      <c r="Y139" s="6" t="s">
        <v>416</v>
      </c>
      <c r="Z139" s="6" t="s">
        <v>416</v>
      </c>
      <c r="AA139" s="6" t="s">
        <v>416</v>
      </c>
      <c r="AB139" s="6" t="s">
        <v>416</v>
      </c>
      <c r="AC139" s="6" t="s">
        <v>416</v>
      </c>
      <c r="AD139" s="6" t="s">
        <v>416</v>
      </c>
      <c r="AE139" s="60"/>
      <c r="AF139" s="26"/>
      <c r="AG139" s="26"/>
      <c r="AH139" s="26"/>
      <c r="AI139" s="26"/>
      <c r="AJ139" s="26"/>
      <c r="AK139" s="26">
        <v>898</v>
      </c>
      <c r="AL139" s="49" t="s">
        <v>443</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262.17885326755322</v>
      </c>
      <c r="F141" s="20">
        <f t="shared" ref="F141:AD141" si="0">SUM(F14:F140)</f>
        <v>156.51605270762559</v>
      </c>
      <c r="G141" s="20">
        <f t="shared" si="0"/>
        <v>80.625378559306469</v>
      </c>
      <c r="H141" s="20">
        <f t="shared" si="0"/>
        <v>64.125610749597271</v>
      </c>
      <c r="I141" s="20">
        <f t="shared" si="0"/>
        <v>39.548877766417903</v>
      </c>
      <c r="J141" s="20">
        <f t="shared" si="0"/>
        <v>69.329548543903641</v>
      </c>
      <c r="K141" s="20">
        <f t="shared" si="0"/>
        <v>126.76739006141688</v>
      </c>
      <c r="L141" s="20">
        <f t="shared" si="0"/>
        <v>8.8591582826682576</v>
      </c>
      <c r="M141" s="20">
        <f t="shared" si="0"/>
        <v>481.02738835639042</v>
      </c>
      <c r="N141" s="20">
        <f t="shared" si="0"/>
        <v>9.5429346608420094</v>
      </c>
      <c r="O141" s="20">
        <f t="shared" si="0"/>
        <v>2.0062426096365886</v>
      </c>
      <c r="P141" s="20">
        <f t="shared" si="0"/>
        <v>1.2003460920368225</v>
      </c>
      <c r="Q141" s="20">
        <f t="shared" si="0"/>
        <v>2.5124758344602363</v>
      </c>
      <c r="R141" s="20">
        <f>SUM(R14:R140)</f>
        <v>11.311173411317773</v>
      </c>
      <c r="S141" s="20">
        <f t="shared" si="0"/>
        <v>28.313063697111279</v>
      </c>
      <c r="T141" s="20">
        <f t="shared" si="0"/>
        <v>34.246401347620271</v>
      </c>
      <c r="U141" s="20">
        <f t="shared" si="0"/>
        <v>8.9113189306852778</v>
      </c>
      <c r="V141" s="20">
        <f t="shared" si="0"/>
        <v>63.152172858541931</v>
      </c>
      <c r="W141" s="20">
        <f t="shared" si="0"/>
        <v>24.872567502459958</v>
      </c>
      <c r="X141" s="20">
        <f t="shared" si="0"/>
        <v>5.3076335042598375</v>
      </c>
      <c r="Y141" s="20">
        <f t="shared" si="0"/>
        <v>5.9509422776930494</v>
      </c>
      <c r="Z141" s="20">
        <f t="shared" si="0"/>
        <v>3.1776329610217271</v>
      </c>
      <c r="AA141" s="20">
        <f t="shared" si="0"/>
        <v>2.37603490544448</v>
      </c>
      <c r="AB141" s="20">
        <f t="shared" si="0"/>
        <v>17.369049356475969</v>
      </c>
      <c r="AC141" s="20">
        <f t="shared" si="0"/>
        <v>2.7435011321451612</v>
      </c>
      <c r="AD141" s="20">
        <f t="shared" si="0"/>
        <v>29.657850520515421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2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2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2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2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2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2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366</v>
      </c>
      <c r="C152" s="103" t="s">
        <v>363</v>
      </c>
      <c r="D152" s="101" t="s">
        <v>296</v>
      </c>
      <c r="E152" s="14">
        <f>SUM(E$141, E$151, IF(AND(ISNUMBER(SEARCH($B$4,"AT|BE|CH|GB|IE|LT|LU|NL")),SUM(E$143:E$149)&gt;0),SUM(E$143:E$149)-SUM(E$27:E$33),0))</f>
        <v>262.17885326755322</v>
      </c>
      <c r="F152" s="14">
        <f t="shared" ref="F152:AD152" si="1">SUM(F$141, F$151, IF(AND(ISNUMBER(SEARCH($B$4,"AT|BE|CH|GB|IE|LT|LU|NL")),SUM(F$143:F$149)&gt;0),SUM(F$143:F$149)-SUM(F$27:F$33),0))</f>
        <v>156.51605270762559</v>
      </c>
      <c r="G152" s="14">
        <f t="shared" si="1"/>
        <v>80.625378559306469</v>
      </c>
      <c r="H152" s="14">
        <f t="shared" si="1"/>
        <v>64.125610749597271</v>
      </c>
      <c r="I152" s="14">
        <f t="shared" si="1"/>
        <v>39.548877766417903</v>
      </c>
      <c r="J152" s="14">
        <f t="shared" si="1"/>
        <v>69.329548543903641</v>
      </c>
      <c r="K152" s="14">
        <f t="shared" si="1"/>
        <v>126.76739006141688</v>
      </c>
      <c r="L152" s="14">
        <f t="shared" si="1"/>
        <v>8.8591582826682576</v>
      </c>
      <c r="M152" s="14">
        <f t="shared" si="1"/>
        <v>481.02738835639042</v>
      </c>
      <c r="N152" s="14">
        <f t="shared" si="1"/>
        <v>9.5429346608420094</v>
      </c>
      <c r="O152" s="14">
        <f t="shared" si="1"/>
        <v>2.0062426096365886</v>
      </c>
      <c r="P152" s="14">
        <f t="shared" si="1"/>
        <v>1.2003460920368225</v>
      </c>
      <c r="Q152" s="14">
        <f t="shared" si="1"/>
        <v>2.5124758344602363</v>
      </c>
      <c r="R152" s="14">
        <f t="shared" si="1"/>
        <v>11.311173411317773</v>
      </c>
      <c r="S152" s="14">
        <f t="shared" si="1"/>
        <v>28.313063697111279</v>
      </c>
      <c r="T152" s="14">
        <f t="shared" si="1"/>
        <v>34.246401347620271</v>
      </c>
      <c r="U152" s="14">
        <f t="shared" si="1"/>
        <v>8.9113189306852778</v>
      </c>
      <c r="V152" s="14">
        <f t="shared" si="1"/>
        <v>63.152172858541931</v>
      </c>
      <c r="W152" s="14">
        <f t="shared" si="1"/>
        <v>24.872567502459958</v>
      </c>
      <c r="X152" s="14">
        <f t="shared" si="1"/>
        <v>5.3076335042598375</v>
      </c>
      <c r="Y152" s="14">
        <f t="shared" si="1"/>
        <v>5.9509422776930494</v>
      </c>
      <c r="Z152" s="14">
        <f t="shared" si="1"/>
        <v>3.1776329610217271</v>
      </c>
      <c r="AA152" s="14">
        <f t="shared" si="1"/>
        <v>2.37603490544448</v>
      </c>
      <c r="AB152" s="14">
        <f t="shared" si="1"/>
        <v>17.369049356475969</v>
      </c>
      <c r="AC152" s="14">
        <f t="shared" si="1"/>
        <v>2.7435011321451612</v>
      </c>
      <c r="AD152" s="14">
        <f t="shared" si="1"/>
        <v>29.657850520515421</v>
      </c>
      <c r="AE152" s="63"/>
      <c r="AF152" s="14"/>
      <c r="AG152" s="14"/>
      <c r="AH152" s="14"/>
      <c r="AI152" s="14"/>
      <c r="AJ152" s="14"/>
      <c r="AK152" s="14"/>
      <c r="AL152" s="54"/>
    </row>
    <row r="153" spans="1:38" s="2" customFormat="1" ht="26.25" customHeight="1" thickBot="1" x14ac:dyDescent="0.2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367</v>
      </c>
      <c r="C154" s="103" t="s">
        <v>364</v>
      </c>
      <c r="D154" s="101" t="s">
        <v>323</v>
      </c>
      <c r="E154" s="14">
        <f>SUM(E$141, E$153, -1 * IF(OR($B$6=2005,$B$6&gt;=2020),SUM(E$99:E$122),0), IF(AND(ISNUMBER(SEARCH($B$4,"AT|BE|CH|GB|IE|LT|LU|NL")),SUM(E$143:E$149)&gt;0),SUM(E$143:E$149)-SUM(E$27:E$33),0))</f>
        <v>262.17885326755322</v>
      </c>
      <c r="F154" s="14">
        <f>SUM(F$141, F$153, -1 * IF(OR($B$6=2005,$B$6&gt;=2020),SUM(F$99:F$122),0), IF(AND(ISNUMBER(SEARCH($B$4,"AT|BE|CH|GB|IE|LT|LU|NL")),SUM(F$143:F$149)&gt;0),SUM(F$143:F$149)-SUM(F$27:F$33),0))</f>
        <v>156.51605270762559</v>
      </c>
      <c r="G154" s="14">
        <f>SUM(G$141, G$153, IF(AND(ISNUMBER(SEARCH($B$4,"AT|BE|CH|GB|IE|LT|LU|NL")),SUM(G$143:G$149)&gt;0),SUM(G$143:G$149)-SUM(G$27:G$33),0))</f>
        <v>80.625378559306469</v>
      </c>
      <c r="H154" s="14">
        <f>SUM(H$141, H$153, IF(AND(ISNUMBER(SEARCH($B$4,"AT|BE|CH|GB|IE|LT|LU|NL")),SUM(H$143:H$149)&gt;0),SUM(H$143:H$149)-SUM(H$27:H$33),0))</f>
        <v>64.125610749597271</v>
      </c>
      <c r="I154" s="14">
        <f t="shared" ref="I154:AD154" si="2">SUM(I$141, I$153, IF(AND(ISNUMBER(SEARCH($B$4,"AT|BE|CH|GB|IE|LT|LU|NL")),SUM(I$143:I$149)&gt;0),SUM(I$143:I$149)-SUM(I$27:I$33),0))</f>
        <v>39.548877766417903</v>
      </c>
      <c r="J154" s="14">
        <f t="shared" si="2"/>
        <v>69.329548543903641</v>
      </c>
      <c r="K154" s="14">
        <f t="shared" si="2"/>
        <v>126.76739006141688</v>
      </c>
      <c r="L154" s="14">
        <f t="shared" si="2"/>
        <v>8.8591582826682576</v>
      </c>
      <c r="M154" s="14">
        <f t="shared" si="2"/>
        <v>481.02738835639042</v>
      </c>
      <c r="N154" s="14">
        <f t="shared" si="2"/>
        <v>9.5429346608420094</v>
      </c>
      <c r="O154" s="14">
        <f t="shared" si="2"/>
        <v>2.0062426096365886</v>
      </c>
      <c r="P154" s="14">
        <f t="shared" si="2"/>
        <v>1.2003460920368225</v>
      </c>
      <c r="Q154" s="14">
        <f t="shared" si="2"/>
        <v>2.5124758344602363</v>
      </c>
      <c r="R154" s="14">
        <f t="shared" si="2"/>
        <v>11.311173411317773</v>
      </c>
      <c r="S154" s="14">
        <f t="shared" si="2"/>
        <v>28.313063697111279</v>
      </c>
      <c r="T154" s="14">
        <f t="shared" si="2"/>
        <v>34.246401347620271</v>
      </c>
      <c r="U154" s="14">
        <f t="shared" si="2"/>
        <v>8.9113189306852778</v>
      </c>
      <c r="V154" s="14">
        <f t="shared" si="2"/>
        <v>63.152172858541931</v>
      </c>
      <c r="W154" s="14">
        <f t="shared" si="2"/>
        <v>24.872567502459958</v>
      </c>
      <c r="X154" s="14">
        <f t="shared" si="2"/>
        <v>5.3076335042598375</v>
      </c>
      <c r="Y154" s="14">
        <f t="shared" si="2"/>
        <v>5.9509422776930494</v>
      </c>
      <c r="Z154" s="14">
        <f t="shared" si="2"/>
        <v>3.1776329610217271</v>
      </c>
      <c r="AA154" s="14">
        <f t="shared" si="2"/>
        <v>2.37603490544448</v>
      </c>
      <c r="AB154" s="14">
        <f t="shared" si="2"/>
        <v>17.369049356475969</v>
      </c>
      <c r="AC154" s="14">
        <f t="shared" si="2"/>
        <v>2.7435011321451612</v>
      </c>
      <c r="AD154" s="14">
        <f t="shared" si="2"/>
        <v>29.657850520515421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326</v>
      </c>
      <c r="B157" s="57" t="s">
        <v>327</v>
      </c>
      <c r="C157" s="108" t="s">
        <v>328</v>
      </c>
      <c r="D157" s="109"/>
      <c r="E157" s="23">
        <v>12.418961371925556</v>
      </c>
      <c r="F157" s="23">
        <v>0.27802667841903328</v>
      </c>
      <c r="G157" s="23">
        <v>0.7353535410234463</v>
      </c>
      <c r="H157" s="23" t="s">
        <v>416</v>
      </c>
      <c r="I157" s="23">
        <v>0.15998866475984613</v>
      </c>
      <c r="J157" s="23">
        <v>0.15998866475984613</v>
      </c>
      <c r="K157" s="23" t="s">
        <v>416</v>
      </c>
      <c r="L157" s="23">
        <v>7.6794559084726155E-2</v>
      </c>
      <c r="M157" s="23">
        <v>2.0564096829718954</v>
      </c>
      <c r="N157" s="23" t="s">
        <v>416</v>
      </c>
      <c r="O157" s="23" t="s">
        <v>416</v>
      </c>
      <c r="P157" s="23" t="s">
        <v>416</v>
      </c>
      <c r="Q157" s="23" t="s">
        <v>416</v>
      </c>
      <c r="R157" s="23" t="s">
        <v>416</v>
      </c>
      <c r="S157" s="23" t="s">
        <v>416</v>
      </c>
      <c r="T157" s="23" t="s">
        <v>416</v>
      </c>
      <c r="U157" s="23" t="s">
        <v>416</v>
      </c>
      <c r="V157" s="23" t="s">
        <v>416</v>
      </c>
      <c r="W157" s="23" t="s">
        <v>416</v>
      </c>
      <c r="X157" s="23" t="s">
        <v>416</v>
      </c>
      <c r="Y157" s="23" t="s">
        <v>416</v>
      </c>
      <c r="Z157" s="23" t="s">
        <v>416</v>
      </c>
      <c r="AA157" s="23" t="s">
        <v>416</v>
      </c>
      <c r="AB157" s="23">
        <v>2.0112450040012412E-3</v>
      </c>
      <c r="AC157" s="23" t="s">
        <v>416</v>
      </c>
      <c r="AD157" s="23" t="s">
        <v>416</v>
      </c>
      <c r="AE157" s="63"/>
      <c r="AF157" s="23">
        <v>39175.084957003717</v>
      </c>
      <c r="AG157" s="23" t="s">
        <v>419</v>
      </c>
      <c r="AH157" s="23" t="s">
        <v>419</v>
      </c>
      <c r="AI157" s="23" t="s">
        <v>419</v>
      </c>
      <c r="AJ157" s="23" t="s">
        <v>419</v>
      </c>
      <c r="AK157" s="23" t="s">
        <v>419</v>
      </c>
      <c r="AL157" s="57" t="s">
        <v>444</v>
      </c>
    </row>
    <row r="158" spans="1:38" s="1" customFormat="1" ht="26.25" customHeight="1" thickBot="1" x14ac:dyDescent="0.25">
      <c r="A158" s="57" t="s">
        <v>326</v>
      </c>
      <c r="B158" s="57" t="s">
        <v>329</v>
      </c>
      <c r="C158" s="108" t="s">
        <v>330</v>
      </c>
      <c r="D158" s="109"/>
      <c r="E158" s="23">
        <v>1.4653424028780246</v>
      </c>
      <c r="F158" s="23">
        <v>3.4377851459648355E-2</v>
      </c>
      <c r="G158" s="23">
        <v>7.1781429603328076E-2</v>
      </c>
      <c r="H158" s="23" t="s">
        <v>416</v>
      </c>
      <c r="I158" s="23">
        <v>1.3314299212234435E-2</v>
      </c>
      <c r="J158" s="23">
        <v>1.3314299212234435E-2</v>
      </c>
      <c r="K158" s="23" t="s">
        <v>416</v>
      </c>
      <c r="L158" s="23">
        <v>6.3908636218725284E-3</v>
      </c>
      <c r="M158" s="23">
        <v>0.30817007826732135</v>
      </c>
      <c r="N158" s="23" t="s">
        <v>416</v>
      </c>
      <c r="O158" s="23" t="s">
        <v>416</v>
      </c>
      <c r="P158" s="23" t="s">
        <v>416</v>
      </c>
      <c r="Q158" s="23" t="s">
        <v>416</v>
      </c>
      <c r="R158" s="23" t="s">
        <v>416</v>
      </c>
      <c r="S158" s="23" t="s">
        <v>416</v>
      </c>
      <c r="T158" s="23" t="s">
        <v>416</v>
      </c>
      <c r="U158" s="23" t="s">
        <v>416</v>
      </c>
      <c r="V158" s="23" t="s">
        <v>416</v>
      </c>
      <c r="W158" s="23" t="s">
        <v>416</v>
      </c>
      <c r="X158" s="23" t="s">
        <v>416</v>
      </c>
      <c r="Y158" s="23" t="s">
        <v>416</v>
      </c>
      <c r="Z158" s="23" t="s">
        <v>416</v>
      </c>
      <c r="AA158" s="23" t="s">
        <v>416</v>
      </c>
      <c r="AB158" s="23">
        <v>2.486893803562714E-4</v>
      </c>
      <c r="AC158" s="23" t="s">
        <v>416</v>
      </c>
      <c r="AD158" s="23" t="s">
        <v>416</v>
      </c>
      <c r="AE158" s="63"/>
      <c r="AF158" s="23">
        <v>3824.0701847339033</v>
      </c>
      <c r="AG158" s="23" t="s">
        <v>419</v>
      </c>
      <c r="AH158" s="23" t="s">
        <v>419</v>
      </c>
      <c r="AI158" s="23" t="s">
        <v>419</v>
      </c>
      <c r="AJ158" s="23" t="s">
        <v>419</v>
      </c>
      <c r="AK158" s="23" t="s">
        <v>419</v>
      </c>
      <c r="AL158" s="57" t="s">
        <v>444</v>
      </c>
    </row>
    <row r="159" spans="1:38" s="1" customFormat="1" ht="26.25" customHeight="1" thickBot="1" x14ac:dyDescent="0.25">
      <c r="A159" s="57" t="s">
        <v>331</v>
      </c>
      <c r="B159" s="57" t="s">
        <v>332</v>
      </c>
      <c r="C159" s="108" t="s">
        <v>410</v>
      </c>
      <c r="D159" s="109"/>
      <c r="E159" s="23">
        <v>140.19309999999999</v>
      </c>
      <c r="F159" s="23">
        <v>4.8125999999999998</v>
      </c>
      <c r="G159" s="23">
        <v>104.04000000000002</v>
      </c>
      <c r="H159" s="23" t="s">
        <v>416</v>
      </c>
      <c r="I159" s="23">
        <v>8.6197999999999997</v>
      </c>
      <c r="J159" s="23">
        <v>9.5279000000000007</v>
      </c>
      <c r="K159" s="23">
        <v>9.5279000000000007</v>
      </c>
      <c r="L159" s="23">
        <v>2.3479830000000002</v>
      </c>
      <c r="M159" s="23">
        <v>13.105399999999999</v>
      </c>
      <c r="N159" s="23">
        <v>0.30332999999999999</v>
      </c>
      <c r="O159" s="23">
        <v>3.2329999999999998E-2</v>
      </c>
      <c r="P159" s="23">
        <v>3.8510000000000003E-2</v>
      </c>
      <c r="Q159" s="23">
        <v>1.0065200000000001</v>
      </c>
      <c r="R159" s="23">
        <v>1.06809</v>
      </c>
      <c r="S159" s="23">
        <v>2.0994199999999998</v>
      </c>
      <c r="T159" s="23">
        <v>47.093000000000004</v>
      </c>
      <c r="U159" s="23">
        <v>0.33792</v>
      </c>
      <c r="V159" s="23">
        <v>2.1252</v>
      </c>
      <c r="W159" s="23">
        <v>0.72731000000000001</v>
      </c>
      <c r="X159" s="23" t="s">
        <v>449</v>
      </c>
      <c r="Y159" s="23" t="s">
        <v>449</v>
      </c>
      <c r="Z159" s="23" t="s">
        <v>449</v>
      </c>
      <c r="AA159" s="23" t="s">
        <v>449</v>
      </c>
      <c r="AB159" s="23" t="s">
        <v>449</v>
      </c>
      <c r="AC159" s="23">
        <v>0.22940000000000002</v>
      </c>
      <c r="AD159" s="23">
        <v>0.84508199999999989</v>
      </c>
      <c r="AE159" s="63"/>
      <c r="AF159" s="23">
        <v>71489.320000000007</v>
      </c>
      <c r="AG159" s="23" t="s">
        <v>419</v>
      </c>
      <c r="AH159" s="23" t="s">
        <v>419</v>
      </c>
      <c r="AI159" s="23" t="s">
        <v>419</v>
      </c>
      <c r="AJ159" s="23" t="s">
        <v>419</v>
      </c>
      <c r="AK159" s="23" t="s">
        <v>419</v>
      </c>
      <c r="AL159" s="57" t="s">
        <v>444</v>
      </c>
    </row>
    <row r="160" spans="1:38" s="1" customFormat="1" ht="26.25" customHeight="1" thickBot="1" x14ac:dyDescent="0.2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2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2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25">
      <c r="A163" s="59" t="s">
        <v>338</v>
      </c>
      <c r="B163" s="59" t="s">
        <v>341</v>
      </c>
      <c r="C163" s="112" t="s">
        <v>342</v>
      </c>
      <c r="D163" s="113"/>
      <c r="E163" s="25">
        <v>0.20030745373416306</v>
      </c>
      <c r="F163" s="25">
        <v>0.6009223612024891</v>
      </c>
      <c r="G163" s="25">
        <v>4.0061490746832615E-2</v>
      </c>
      <c r="H163" s="25">
        <v>4.0061490746832615E-2</v>
      </c>
      <c r="I163" s="25">
        <v>0.18237910163277876</v>
      </c>
      <c r="J163" s="25">
        <v>0.22290779088450738</v>
      </c>
      <c r="K163" s="25">
        <v>0.34449385863969328</v>
      </c>
      <c r="L163" s="25">
        <v>1.6414119146950089E-2</v>
      </c>
      <c r="M163" s="25">
        <v>6.0593004754584321</v>
      </c>
      <c r="N163" s="25" t="s">
        <v>416</v>
      </c>
      <c r="O163" s="25" t="s">
        <v>416</v>
      </c>
      <c r="P163" s="25" t="s">
        <v>416</v>
      </c>
      <c r="Q163" s="25" t="s">
        <v>416</v>
      </c>
      <c r="R163" s="25" t="s">
        <v>416</v>
      </c>
      <c r="S163" s="25" t="s">
        <v>416</v>
      </c>
      <c r="T163" s="25" t="s">
        <v>416</v>
      </c>
      <c r="U163" s="25" t="s">
        <v>416</v>
      </c>
      <c r="V163" s="25" t="s">
        <v>416</v>
      </c>
      <c r="W163" s="25" t="s">
        <v>416</v>
      </c>
      <c r="X163" s="25" t="s">
        <v>416</v>
      </c>
      <c r="Y163" s="25" t="s">
        <v>416</v>
      </c>
      <c r="Z163" s="25" t="s">
        <v>416</v>
      </c>
      <c r="AA163" s="25" t="s">
        <v>416</v>
      </c>
      <c r="AB163" s="25" t="s">
        <v>416</v>
      </c>
      <c r="AC163" s="25" t="s">
        <v>416</v>
      </c>
      <c r="AD163" s="25" t="s">
        <v>419</v>
      </c>
      <c r="AE163" s="64"/>
      <c r="AF163" s="25"/>
      <c r="AG163" s="25"/>
      <c r="AH163" s="25"/>
      <c r="AI163" s="25"/>
      <c r="AJ163" s="25"/>
      <c r="AK163" s="25">
        <v>2003.0745373416305</v>
      </c>
      <c r="AL163" s="59" t="s">
        <v>343</v>
      </c>
    </row>
    <row r="164" spans="1:38" s="2" customFormat="1" ht="26.25" customHeight="1" thickBot="1" x14ac:dyDescent="0.2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43" t="s">
        <v>370</v>
      </c>
      <c r="B166" s="143"/>
      <c r="C166" s="143"/>
      <c r="D166" s="143"/>
      <c r="E166" s="143"/>
      <c r="F166" s="143"/>
      <c r="G166" s="143"/>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43" t="s">
        <v>374</v>
      </c>
      <c r="B167" s="143"/>
      <c r="C167" s="143"/>
      <c r="D167" s="143"/>
      <c r="E167" s="143"/>
      <c r="F167" s="143"/>
      <c r="G167" s="143"/>
      <c r="H167" s="133"/>
      <c r="I167" s="134"/>
      <c r="J167"/>
      <c r="K167"/>
      <c r="L167"/>
      <c r="M167" s="134"/>
      <c r="N167" s="134"/>
      <c r="O167" s="134"/>
      <c r="P167" s="134"/>
      <c r="Q167" s="134"/>
      <c r="R167" s="134"/>
      <c r="S167" s="134"/>
      <c r="T167" s="134"/>
      <c r="U167" s="134"/>
      <c r="AE167" s="142"/>
    </row>
    <row r="168" spans="1:38" s="141" customFormat="1" ht="26.25" customHeight="1" x14ac:dyDescent="0.25">
      <c r="A168" s="143" t="s">
        <v>371</v>
      </c>
      <c r="B168" s="143"/>
      <c r="C168" s="143"/>
      <c r="D168" s="143"/>
      <c r="E168" s="143"/>
      <c r="F168" s="143"/>
      <c r="G168" s="143"/>
      <c r="H168" s="133"/>
      <c r="I168" s="134"/>
      <c r="J168"/>
      <c r="K168"/>
      <c r="L168"/>
      <c r="M168" s="134"/>
      <c r="N168" s="134"/>
      <c r="O168" s="134"/>
      <c r="P168" s="134"/>
      <c r="Q168" s="134"/>
      <c r="R168" s="134"/>
      <c r="S168" s="134"/>
      <c r="T168" s="134"/>
      <c r="U168" s="134"/>
      <c r="AE168" s="142"/>
    </row>
    <row r="169" spans="1:38" s="139" customFormat="1" ht="26.25" customHeight="1" x14ac:dyDescent="0.25">
      <c r="A169" s="143" t="s">
        <v>372</v>
      </c>
      <c r="B169" s="143"/>
      <c r="C169" s="143"/>
      <c r="D169" s="143"/>
      <c r="E169" s="143"/>
      <c r="F169" s="143"/>
      <c r="G169" s="143"/>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43" t="s">
        <v>373</v>
      </c>
      <c r="B170" s="143"/>
      <c r="C170" s="143"/>
      <c r="D170" s="143"/>
      <c r="E170" s="143"/>
      <c r="F170" s="143"/>
      <c r="G170" s="143"/>
      <c r="H170" s="133"/>
      <c r="I170" s="134"/>
      <c r="J170"/>
      <c r="K170"/>
      <c r="L170"/>
      <c r="M170" s="134"/>
      <c r="N170" s="134"/>
      <c r="O170" s="134"/>
      <c r="P170" s="134"/>
      <c r="Q170" s="134"/>
      <c r="R170" s="134"/>
      <c r="S170" s="134"/>
      <c r="T170" s="134"/>
      <c r="U170" s="134"/>
      <c r="AE170" s="14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2021-02-02T21:13:41Z</dcterms:modified>
</cp:coreProperties>
</file>