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<sst xmlns="http://schemas.openxmlformats.org/spreadsheetml/2006/main" count="3549" uniqueCount="451">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</sst>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111.90350808512601</v>
      </c>
      <c r="F14" s="6">
        <v>1.6766542417757861</v>
      </c>
      <c r="G14" s="6">
        <v>372.74086294566763</v>
      </c>
      <c r="H14" s="6" t="s">
        <v>415</v>
      </c>
      <c r="I14" s="6">
        <v>13.855679071706328</v>
      </c>
      <c r="J14" s="6">
        <v>28.879847263748459</v>
      </c>
      <c r="K14" s="6">
        <v>46.988809194545532</v>
      </c>
      <c r="L14" s="6">
        <v>0.68825691534855604</v>
      </c>
      <c r="M14" s="6">
        <v>24.88063622170068</v>
      </c>
      <c r="N14" s="6">
        <v>56.877969701526844</v>
      </c>
      <c r="O14" s="6">
        <v>6.8725508058601594</v>
      </c>
      <c r="P14" s="6">
        <v>2.0579292690743642</v>
      </c>
      <c r="Q14" s="6">
        <v>2.3289848691370438</v>
      </c>
      <c r="R14" s="6">
        <v>2.2071584934087869</v>
      </c>
      <c r="S14" s="6">
        <v>0.93491649063206439</v>
      </c>
      <c r="T14" s="6">
        <v>29.737304887411025</v>
      </c>
      <c r="U14" s="6">
        <v>15.880199693989256</v>
      </c>
      <c r="V14" s="6">
        <v>8.671918357537681</v>
      </c>
      <c r="W14" s="6">
        <v>4.8225987824648424</v>
      </c>
      <c r="X14" s="6">
        <v>7.6634950882781818E-3</v>
      </c>
      <c r="Y14" s="6">
        <v>0.15169332654424114</v>
      </c>
      <c r="Z14" s="6">
        <v>0.11200010649502001</v>
      </c>
      <c r="AA14" s="6">
        <v>1.307138875788794E-2</v>
      </c>
      <c r="AB14" s="6">
        <v>0.2844283168854273</v>
      </c>
      <c r="AC14" s="6">
        <v>25.288169936810903</v>
      </c>
      <c r="AD14" s="6">
        <v>1.2456364851733553E-2</v>
      </c>
      <c r="AE14" s="60"/>
      <c r="AF14" s="26">
        <v>76732.859238445206</v>
      </c>
      <c r="AG14" s="26">
        <v>347507.70190099999</v>
      </c>
      <c r="AH14" s="26">
        <v>55058</v>
      </c>
      <c r="AI14" s="26">
        <v>1948</v>
      </c>
      <c r="AJ14" s="26" t="s">
        <v>416</v>
      </c>
      <c r="AK14" s="26"/>
      <c r="AL14" s="49" t="s">
        <v>49</v>
      </c>
    </row>
    <row r="15" spans="1:38" s="1" customFormat="1" ht="26.25" customHeight="1" thickBot="1" x14ac:dyDescent="0.45">
      <c r="A15" s="70" t="s">
        <v>53</v>
      </c>
      <c r="B15" s="70" t="s">
        <v>54</v>
      </c>
      <c r="C15" s="71" t="s">
        <v>55</v>
      </c>
      <c r="D15" s="72"/>
      <c r="E15" s="6">
        <v>4.3026363497722668</v>
      </c>
      <c r="F15" s="6">
        <v>8.1109230054312498</v>
      </c>
      <c r="G15" s="6">
        <v>26.920131528225365</v>
      </c>
      <c r="H15" s="6" t="s">
        <v>415</v>
      </c>
      <c r="I15" s="6">
        <v>0.42592728601027402</v>
      </c>
      <c r="J15" s="6">
        <v>0.54937263026045013</v>
      </c>
      <c r="K15" s="6">
        <v>0.76278661523533198</v>
      </c>
      <c r="L15" s="6">
        <v>2.6682590382562373E-2</v>
      </c>
      <c r="M15" s="6">
        <v>0.61643478222250292</v>
      </c>
      <c r="N15" s="6">
        <v>0.13984986260966781</v>
      </c>
      <c r="O15" s="6">
        <v>0.15049565259168149</v>
      </c>
      <c r="P15" s="6">
        <v>0.15909158406469384</v>
      </c>
      <c r="Q15" s="6">
        <v>9.1772264497500408E-2</v>
      </c>
      <c r="R15" s="6">
        <v>0.12140496233186952</v>
      </c>
      <c r="S15" s="6">
        <v>0.16621977667178223</v>
      </c>
      <c r="T15" s="6">
        <v>5.4233932422699223</v>
      </c>
      <c r="U15" s="6">
        <v>5.3523435026231782E-2</v>
      </c>
      <c r="V15" s="6">
        <v>2.4700117481289623</v>
      </c>
      <c r="W15" s="6">
        <v>5.2293768198982106E-2</v>
      </c>
      <c r="X15" s="6">
        <v>1.6618867976788072E-5</v>
      </c>
      <c r="Y15" s="6">
        <v>1.2244792998318782E-4</v>
      </c>
      <c r="Z15" s="6">
        <v>1.0980367916078851E-4</v>
      </c>
      <c r="AA15" s="6">
        <v>1.6042404677740315E-4</v>
      </c>
      <c r="AB15" s="6">
        <v>4.0929452389816751E-4</v>
      </c>
      <c r="AC15" s="6" t="s">
        <v>415</v>
      </c>
      <c r="AD15" s="6" t="s">
        <v>415</v>
      </c>
      <c r="AE15" s="60"/>
      <c r="AF15" s="26">
        <v>47185.17</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0.15803730000000002</v>
      </c>
      <c r="F16" s="6">
        <v>4.6168200000000006E-3</v>
      </c>
      <c r="G16" s="6">
        <v>4.9897170000000009E-4</v>
      </c>
      <c r="H16" s="6" t="s">
        <v>415</v>
      </c>
      <c r="I16" s="6">
        <v>1.5803730000000002E-3</v>
      </c>
      <c r="J16" s="6">
        <v>1.5803730000000002E-3</v>
      </c>
      <c r="K16" s="6">
        <v>1.5803730000000002E-3</v>
      </c>
      <c r="L16" s="6">
        <v>3.9509325000000006E-5</v>
      </c>
      <c r="M16" s="6">
        <v>6.9252300000000003E-2</v>
      </c>
      <c r="N16" s="6">
        <v>2.6635500000000001E-6</v>
      </c>
      <c r="O16" s="6">
        <v>4.43925E-7</v>
      </c>
      <c r="P16" s="6">
        <v>1.7757E-4</v>
      </c>
      <c r="Q16" s="6">
        <v>2.1308399999999999E-4</v>
      </c>
      <c r="R16" s="6">
        <v>1.349532E-6</v>
      </c>
      <c r="S16" s="6">
        <v>1.3495320000000001E-7</v>
      </c>
      <c r="T16" s="6">
        <v>9.0560700000000004E-7</v>
      </c>
      <c r="U16" s="6">
        <v>1.9887839999999999E-5</v>
      </c>
      <c r="V16" s="6">
        <v>2.6635500000000001E-6</v>
      </c>
      <c r="W16" s="6">
        <v>8.8785000000000014E-4</v>
      </c>
      <c r="X16" s="6">
        <v>9.9439200000000016E-7</v>
      </c>
      <c r="Y16" s="6">
        <v>1.4915880000000001E-6</v>
      </c>
      <c r="Z16" s="6">
        <v>1.4915880000000001E-6</v>
      </c>
      <c r="AA16" s="6">
        <v>1.4915880000000001E-6</v>
      </c>
      <c r="AB16" s="6">
        <v>5.4691560000000006E-6</v>
      </c>
      <c r="AC16" s="6" t="s">
        <v>415</v>
      </c>
      <c r="AD16" s="6" t="s">
        <v>415</v>
      </c>
      <c r="AE16" s="60"/>
      <c r="AF16" s="26" t="s">
        <v>416</v>
      </c>
      <c r="AG16" s="26" t="s">
        <v>416</v>
      </c>
      <c r="AH16" s="26">
        <v>1775.7</v>
      </c>
      <c r="AI16" s="26" t="s">
        <v>416</v>
      </c>
      <c r="AJ16" s="26" t="s">
        <v>416</v>
      </c>
      <c r="AK16" s="26"/>
      <c r="AL16" s="49" t="s">
        <v>49</v>
      </c>
    </row>
    <row r="17" spans="1:38" s="2" customFormat="1" ht="26.25" customHeight="1" thickBot="1" x14ac:dyDescent="0.45">
      <c r="A17" s="70" t="s">
        <v>53</v>
      </c>
      <c r="B17" s="70" t="s">
        <v>58</v>
      </c>
      <c r="C17" s="71" t="s">
        <v>59</v>
      </c>
      <c r="D17" s="72"/>
      <c r="E17" s="6">
        <v>1.4163051600000001</v>
      </c>
      <c r="F17" s="6">
        <v>0.1248573</v>
      </c>
      <c r="G17" s="6">
        <v>2.9502813229691958</v>
      </c>
      <c r="H17" s="6" t="s">
        <v>415</v>
      </c>
      <c r="I17" s="6">
        <v>4.6912645698000008E-2</v>
      </c>
      <c r="J17" s="6">
        <v>4.6912645698000008E-2</v>
      </c>
      <c r="K17" s="6">
        <v>4.6912645698000008E-2</v>
      </c>
      <c r="L17" s="6">
        <v>2.6269913827920002E-2</v>
      </c>
      <c r="M17" s="6">
        <v>0.1548878139</v>
      </c>
      <c r="N17" s="6">
        <v>2.1931170000000002E-4</v>
      </c>
      <c r="O17" s="6">
        <v>1.666431E-5</v>
      </c>
      <c r="P17" s="6">
        <v>1.8361764E-3</v>
      </c>
      <c r="Q17" s="6">
        <v>3.5827560000000001E-4</v>
      </c>
      <c r="R17" s="6">
        <v>5.0653230000000007E-4</v>
      </c>
      <c r="S17" s="6">
        <v>5.2350005999999996E-4</v>
      </c>
      <c r="T17" s="6">
        <v>5.6192459999999998E-5</v>
      </c>
      <c r="U17" s="6">
        <v>4.2499499999999995E-4</v>
      </c>
      <c r="V17" s="6">
        <v>7.0121823000000014E-2</v>
      </c>
      <c r="W17" s="6">
        <v>4.7808599999999996E-3</v>
      </c>
      <c r="X17" s="6">
        <v>4.4585609520000008E-3</v>
      </c>
      <c r="Y17" s="6">
        <v>3.5191149390000002E-2</v>
      </c>
      <c r="Z17" s="6">
        <v>3.9905510099999993E-3</v>
      </c>
      <c r="AA17" s="6">
        <v>3.5213894279999998E-3</v>
      </c>
      <c r="AB17" s="6">
        <v>4.7161650779999995E-2</v>
      </c>
      <c r="AC17" s="6" t="s">
        <v>415</v>
      </c>
      <c r="AD17" s="6" t="s">
        <v>415</v>
      </c>
      <c r="AE17" s="60"/>
      <c r="AF17" s="26">
        <v>2345.52</v>
      </c>
      <c r="AG17" s="26" t="s">
        <v>416</v>
      </c>
      <c r="AH17" s="26">
        <v>2879.1</v>
      </c>
      <c r="AI17" s="26" t="s">
        <v>416</v>
      </c>
      <c r="AJ17" s="26" t="s">
        <v>416</v>
      </c>
      <c r="AK17" s="26"/>
      <c r="AL17" s="49" t="s">
        <v>49</v>
      </c>
    </row>
    <row r="18" spans="1:38" s="2" customFormat="1" ht="26.25" customHeight="1" thickBot="1" x14ac:dyDescent="0.45">
      <c r="A18" s="70" t="s">
        <v>53</v>
      </c>
      <c r="B18" s="70" t="s">
        <v>60</v>
      </c>
      <c r="C18" s="71" t="s">
        <v>61</v>
      </c>
      <c r="D18" s="72"/>
      <c r="E18" s="6">
        <v>6.1086050099999998</v>
      </c>
      <c r="F18" s="6">
        <v>0.33230234999999997</v>
      </c>
      <c r="G18" s="6">
        <v>15.016002970592593</v>
      </c>
      <c r="H18" s="6" t="s">
        <v>415</v>
      </c>
      <c r="I18" s="6">
        <v>0.233004792066</v>
      </c>
      <c r="J18" s="6">
        <v>0.233004792066</v>
      </c>
      <c r="K18" s="6">
        <v>0.233004792066</v>
      </c>
      <c r="L18" s="6">
        <v>0.13048195968264001</v>
      </c>
      <c r="M18" s="6">
        <v>0.76896297629999999</v>
      </c>
      <c r="N18" s="6">
        <v>9.5164530000000009E-4</v>
      </c>
      <c r="O18" s="6">
        <v>7.1507250000000009E-5</v>
      </c>
      <c r="P18" s="6">
        <v>2.3617584E-3</v>
      </c>
      <c r="Q18" s="6">
        <v>5.2797510000000001E-4</v>
      </c>
      <c r="R18" s="6" t="s">
        <v>417</v>
      </c>
      <c r="S18" s="6">
        <v>2.5676776200000005E-3</v>
      </c>
      <c r="T18" s="6" t="s">
        <v>417</v>
      </c>
      <c r="U18" s="6">
        <v>1.3850313000000002E-3</v>
      </c>
      <c r="V18" s="6">
        <v>0.339157761</v>
      </c>
      <c r="W18" s="6">
        <v>1.7238281999999997E-2</v>
      </c>
      <c r="X18" s="6">
        <v>2.2136607983999999E-2</v>
      </c>
      <c r="Y18" s="6">
        <v>0.17475772562999997</v>
      </c>
      <c r="Z18" s="6">
        <v>1.9807252169999998E-2</v>
      </c>
      <c r="AA18" s="6">
        <v>1.7477182476000001E-2</v>
      </c>
      <c r="AB18" s="6">
        <v>0.23417876825999995</v>
      </c>
      <c r="AC18" s="6" t="s">
        <v>415</v>
      </c>
      <c r="AD18" s="6" t="s">
        <v>415</v>
      </c>
      <c r="AE18" s="60"/>
      <c r="AF18" s="26">
        <v>11650.17</v>
      </c>
      <c r="AG18" s="26" t="s">
        <v>417</v>
      </c>
      <c r="AH18" s="26">
        <v>1784.7</v>
      </c>
      <c r="AI18" s="26" t="s">
        <v>416</v>
      </c>
      <c r="AJ18" s="26" t="s">
        <v>416</v>
      </c>
      <c r="AK18" s="26"/>
      <c r="AL18" s="49" t="s">
        <v>49</v>
      </c>
    </row>
    <row r="19" spans="1:38" s="2" customFormat="1" ht="26.25" customHeight="1" thickBot="1" x14ac:dyDescent="0.45">
      <c r="A19" s="70" t="s">
        <v>53</v>
      </c>
      <c r="B19" s="70" t="s">
        <v>62</v>
      </c>
      <c r="C19" s="71" t="s">
        <v>63</v>
      </c>
      <c r="D19" s="72"/>
      <c r="E19" s="6">
        <v>3.5722360369800001</v>
      </c>
      <c r="F19" s="6">
        <v>0.18844347271</v>
      </c>
      <c r="G19" s="6">
        <v>5.1057633983851014</v>
      </c>
      <c r="H19" s="6" t="s">
        <v>415</v>
      </c>
      <c r="I19" s="6">
        <v>0.1371331774619006</v>
      </c>
      <c r="J19" s="6">
        <v>0.1371331774619006</v>
      </c>
      <c r="K19" s="6">
        <v>0.1371331774619006</v>
      </c>
      <c r="L19" s="6">
        <v>7.6794279098476026E-2</v>
      </c>
      <c r="M19" s="6">
        <v>0.45255904973733002</v>
      </c>
      <c r="N19" s="6">
        <v>5.5667409347000014E-4</v>
      </c>
      <c r="O19" s="6">
        <v>4.1806082192999998E-5</v>
      </c>
      <c r="P19" s="6">
        <v>1.2225769158E-3</v>
      </c>
      <c r="Q19" s="6">
        <v>2.7973247700000003E-4</v>
      </c>
      <c r="R19" s="6">
        <v>1.38095036501E-3</v>
      </c>
      <c r="S19" s="6">
        <v>1.5103834730020001E-3</v>
      </c>
      <c r="T19" s="6">
        <v>6.4477405009999997E-5</v>
      </c>
      <c r="U19" s="6">
        <v>7.9716877466E-4</v>
      </c>
      <c r="V19" s="6">
        <v>0.19938271511210001</v>
      </c>
      <c r="W19" s="6">
        <v>9.9842566003999992E-3</v>
      </c>
      <c r="X19" s="6">
        <v>1.3028130041754401E-2</v>
      </c>
      <c r="Y19" s="6">
        <v>0.10285159697373301</v>
      </c>
      <c r="Z19" s="6">
        <v>1.1657085369347E-2</v>
      </c>
      <c r="AA19" s="6">
        <v>1.02857445626316E-2</v>
      </c>
      <c r="AB19" s="6">
        <v>0.13782255694746601</v>
      </c>
      <c r="AC19" s="6" t="s">
        <v>415</v>
      </c>
      <c r="AD19" s="6" t="s">
        <v>415</v>
      </c>
      <c r="AE19" s="60"/>
      <c r="AF19" s="26">
        <v>6856.63</v>
      </c>
      <c r="AG19" s="26" t="s">
        <v>416</v>
      </c>
      <c r="AH19" s="26">
        <v>740.33577000000002</v>
      </c>
      <c r="AI19" s="26" t="s">
        <v>416</v>
      </c>
      <c r="AJ19" s="26" t="s">
        <v>416</v>
      </c>
      <c r="AK19" s="26"/>
      <c r="AL19" s="49" t="s">
        <v>49</v>
      </c>
    </row>
    <row r="20" spans="1:38" s="2" customFormat="1" ht="26.25" customHeight="1" thickBot="1" x14ac:dyDescent="0.45">
      <c r="A20" s="70" t="s">
        <v>53</v>
      </c>
      <c r="B20" s="70" t="s">
        <v>64</v>
      </c>
      <c r="C20" s="71" t="s">
        <v>65</v>
      </c>
      <c r="D20" s="72"/>
      <c r="E20" s="6">
        <v>2.1667115900000002</v>
      </c>
      <c r="F20" s="6">
        <v>0.12893145</v>
      </c>
      <c r="G20" s="6">
        <v>4.588866925542801</v>
      </c>
      <c r="H20" s="6">
        <v>4.0700000000000003E-4</v>
      </c>
      <c r="I20" s="6">
        <v>8.2985408002000008E-2</v>
      </c>
      <c r="J20" s="6">
        <v>8.3018408002000013E-2</v>
      </c>
      <c r="K20" s="6">
        <v>8.3095408002000007E-2</v>
      </c>
      <c r="L20" s="6">
        <v>4.6040208320080003E-2</v>
      </c>
      <c r="M20" s="6">
        <v>0.27506722109999998</v>
      </c>
      <c r="N20" s="6">
        <v>6.3417330000000002E-4</v>
      </c>
      <c r="O20" s="6">
        <v>1.6836568999999997E-4</v>
      </c>
      <c r="P20" s="6">
        <v>1.0542136E-3</v>
      </c>
      <c r="Q20" s="6">
        <v>2.2784690000000001E-4</v>
      </c>
      <c r="R20" s="6">
        <v>1.0809127000000001E-3</v>
      </c>
      <c r="S20" s="6">
        <v>9.6458393999999991E-4</v>
      </c>
      <c r="T20" s="6">
        <v>6.8044539999999998E-5</v>
      </c>
      <c r="U20" s="6">
        <v>5.1352750000000001E-4</v>
      </c>
      <c r="V20" s="6">
        <v>0.12448287700000001</v>
      </c>
      <c r="W20" s="6">
        <v>7.3397899999999997E-3</v>
      </c>
      <c r="X20" s="6">
        <v>7.847982848E-3</v>
      </c>
      <c r="Y20" s="6">
        <v>6.1262454110000003E-2</v>
      </c>
      <c r="Z20" s="6">
        <v>6.9789304899999993E-3</v>
      </c>
      <c r="AA20" s="6">
        <v>6.153463772E-3</v>
      </c>
      <c r="AB20" s="6">
        <v>8.2242831220000007E-2</v>
      </c>
      <c r="AC20" s="6">
        <v>5.5000000000000002E-5</v>
      </c>
      <c r="AD20" s="6">
        <v>6.5999999999999993E-7</v>
      </c>
      <c r="AE20" s="60"/>
      <c r="AF20" s="26">
        <v>4072.23</v>
      </c>
      <c r="AG20" s="26" t="s">
        <v>416</v>
      </c>
      <c r="AH20" s="26">
        <v>1035.9000000000001</v>
      </c>
      <c r="AI20" s="26">
        <v>11</v>
      </c>
      <c r="AJ20" s="26" t="s">
        <v>416</v>
      </c>
      <c r="AK20" s="26"/>
      <c r="AL20" s="49" t="s">
        <v>49</v>
      </c>
    </row>
    <row r="21" spans="1:38" s="2" customFormat="1" ht="26.25" customHeight="1" thickBot="1" x14ac:dyDescent="0.45">
      <c r="A21" s="70" t="s">
        <v>53</v>
      </c>
      <c r="B21" s="70" t="s">
        <v>66</v>
      </c>
      <c r="C21" s="71" t="s">
        <v>67</v>
      </c>
      <c r="D21" s="72"/>
      <c r="E21" s="6">
        <v>7.0882588700000007</v>
      </c>
      <c r="F21" s="6">
        <v>3.00033225</v>
      </c>
      <c r="G21" s="6">
        <v>12.272187434065684</v>
      </c>
      <c r="H21" s="6">
        <v>0.32530399999999998</v>
      </c>
      <c r="I21" s="6">
        <v>1.46766206395</v>
      </c>
      <c r="J21" s="6">
        <v>1.4940380639499999</v>
      </c>
      <c r="K21" s="6">
        <v>1.55558206395</v>
      </c>
      <c r="L21" s="6">
        <v>0.47724317855800003</v>
      </c>
      <c r="M21" s="6">
        <v>5.7928975125000006</v>
      </c>
      <c r="N21" s="6">
        <v>0.2383630467</v>
      </c>
      <c r="O21" s="6">
        <v>0.11436964618999999</v>
      </c>
      <c r="P21" s="6">
        <v>7.9115488000000012E-3</v>
      </c>
      <c r="Q21" s="6">
        <v>2.3158997000000004E-3</v>
      </c>
      <c r="R21" s="6">
        <v>0.20462153050000001</v>
      </c>
      <c r="S21" s="6">
        <v>5.5364124299999998E-2</v>
      </c>
      <c r="T21" s="6">
        <v>1.7716444419999998E-2</v>
      </c>
      <c r="U21" s="6">
        <v>5.8666338999999994E-3</v>
      </c>
      <c r="V21" s="6">
        <v>4.8469535349999999</v>
      </c>
      <c r="W21" s="6">
        <v>0.89728388599999997</v>
      </c>
      <c r="X21" s="6">
        <v>0.11041617079999999</v>
      </c>
      <c r="Y21" s="6">
        <v>0.31826526724999998</v>
      </c>
      <c r="Z21" s="6">
        <v>6.408947575E-2</v>
      </c>
      <c r="AA21" s="6">
        <v>5.29296197E-2</v>
      </c>
      <c r="AB21" s="6">
        <v>0.54570053350000003</v>
      </c>
      <c r="AC21" s="6">
        <v>0</v>
      </c>
      <c r="AD21" s="6">
        <v>0</v>
      </c>
      <c r="AE21" s="60"/>
      <c r="AF21" s="26">
        <v>11838.99</v>
      </c>
      <c r="AG21" s="26" t="s">
        <v>416</v>
      </c>
      <c r="AH21" s="26">
        <v>2902.5</v>
      </c>
      <c r="AI21" s="26">
        <v>8792</v>
      </c>
      <c r="AJ21" s="26" t="s">
        <v>416</v>
      </c>
      <c r="AK21" s="26"/>
      <c r="AL21" s="49" t="s">
        <v>49</v>
      </c>
    </row>
    <row r="22" spans="1:38" s="2" customFormat="1" ht="26.25" customHeight="1" thickBot="1" x14ac:dyDescent="0.45">
      <c r="A22" s="70" t="s">
        <v>53</v>
      </c>
      <c r="B22" s="74" t="s">
        <v>68</v>
      </c>
      <c r="C22" s="71" t="s">
        <v>69</v>
      </c>
      <c r="D22" s="72"/>
      <c r="E22" s="6">
        <v>29.023251404124792</v>
      </c>
      <c r="F22" s="6">
        <v>2.4258537130780504</v>
      </c>
      <c r="G22" s="6">
        <v>40.222921788279322</v>
      </c>
      <c r="H22" s="6">
        <v>0</v>
      </c>
      <c r="I22" s="6">
        <v>0.4035016904624405</v>
      </c>
      <c r="J22" s="6">
        <v>0.4035016904624405</v>
      </c>
      <c r="K22" s="6">
        <v>0.4035016904624405</v>
      </c>
      <c r="L22" s="6">
        <v>0.22596094665896668</v>
      </c>
      <c r="M22" s="6">
        <v>21.476766328526054</v>
      </c>
      <c r="N22" s="6">
        <v>2.90113950676185</v>
      </c>
      <c r="O22" s="6">
        <v>3.9069900507138731E-2</v>
      </c>
      <c r="P22" s="6">
        <v>0.17336318514277468</v>
      </c>
      <c r="Q22" s="6">
        <v>8.7158252535693648E-2</v>
      </c>
      <c r="R22" s="6">
        <v>0.29615139190462436</v>
      </c>
      <c r="S22" s="6">
        <v>0.38310789359508696</v>
      </c>
      <c r="T22" s="6">
        <v>0.28145865067618492</v>
      </c>
      <c r="U22" s="6">
        <v>4.1168109297543422E-2</v>
      </c>
      <c r="V22" s="6">
        <v>4.9127274511705386</v>
      </c>
      <c r="W22" s="6">
        <v>4.4208098683323707</v>
      </c>
      <c r="X22" s="6">
        <v>1.0228730355939317</v>
      </c>
      <c r="Y22" s="6">
        <v>1.5771191928468304</v>
      </c>
      <c r="Z22" s="6">
        <v>0.54712416868930736</v>
      </c>
      <c r="AA22" s="6">
        <v>0.43057025178468306</v>
      </c>
      <c r="AB22" s="6">
        <v>3.577686648914753</v>
      </c>
      <c r="AC22" s="6">
        <v>1.3415715E-2</v>
      </c>
      <c r="AD22" s="6">
        <v>3.6785025000000005</v>
      </c>
      <c r="AE22" s="60"/>
      <c r="AF22" s="26">
        <v>20175.084523122023</v>
      </c>
      <c r="AG22" s="26">
        <v>21638.25</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6.9709269999999997</v>
      </c>
      <c r="F23" s="6">
        <v>0.82306999999999997</v>
      </c>
      <c r="G23" s="6">
        <v>0.13300000000000001</v>
      </c>
      <c r="H23" s="6">
        <v>1.7899999999999999E-3</v>
      </c>
      <c r="I23" s="6">
        <v>0.405835</v>
      </c>
      <c r="J23" s="6">
        <v>0.405835</v>
      </c>
      <c r="K23" s="6">
        <v>0.405835</v>
      </c>
      <c r="L23" s="6">
        <v>0.24843700000000002</v>
      </c>
      <c r="M23" s="6">
        <v>2.1772810000000002</v>
      </c>
      <c r="N23" s="6" t="s">
        <v>415</v>
      </c>
      <c r="O23" s="6">
        <v>1.9E-6</v>
      </c>
      <c r="P23" s="6" t="s">
        <v>415</v>
      </c>
      <c r="Q23" s="6" t="s">
        <v>418</v>
      </c>
      <c r="R23" s="6">
        <v>9.5000000000000005E-6</v>
      </c>
      <c r="S23" s="6">
        <v>3.2299999999999999E-4</v>
      </c>
      <c r="T23" s="6">
        <v>1.3299999999999998E-5</v>
      </c>
      <c r="U23" s="6">
        <v>1.9E-6</v>
      </c>
      <c r="V23" s="6">
        <v>1.9000000000000001E-4</v>
      </c>
      <c r="W23" s="6" t="s">
        <v>418</v>
      </c>
      <c r="X23" s="6">
        <v>5.6999999999999996E-6</v>
      </c>
      <c r="Y23" s="6">
        <v>9.5000000000000005E-6</v>
      </c>
      <c r="Z23" s="6" t="s">
        <v>418</v>
      </c>
      <c r="AA23" s="6" t="s">
        <v>418</v>
      </c>
      <c r="AB23" s="6" t="s">
        <v>418</v>
      </c>
      <c r="AC23" s="6" t="s">
        <v>418</v>
      </c>
      <c r="AD23" s="6" t="s">
        <v>418</v>
      </c>
      <c r="AE23" s="60"/>
      <c r="AF23" s="26">
        <v>9409.0999999999985</v>
      </c>
      <c r="AG23" s="26"/>
      <c r="AH23" s="26"/>
      <c r="AI23" s="26"/>
      <c r="AJ23" s="26"/>
      <c r="AK23" s="26"/>
      <c r="AL23" s="49" t="s">
        <v>49</v>
      </c>
    </row>
    <row r="24" spans="1:38" s="2" customFormat="1" ht="26.25" customHeight="1" thickBot="1" x14ac:dyDescent="0.45">
      <c r="A24" s="75" t="s">
        <v>53</v>
      </c>
      <c r="B24" s="74" t="s">
        <v>71</v>
      </c>
      <c r="C24" s="71" t="s">
        <v>72</v>
      </c>
      <c r="D24" s="72"/>
      <c r="E24" s="6">
        <v>10.066513459638401</v>
      </c>
      <c r="F24" s="6">
        <v>1.0115312869219495</v>
      </c>
      <c r="G24" s="6">
        <v>19.248232811071187</v>
      </c>
      <c r="H24" s="6">
        <v>5.4057000000000001E-2</v>
      </c>
      <c r="I24" s="6">
        <v>0.57855669465155957</v>
      </c>
      <c r="J24" s="6">
        <v>0.58293969465155948</v>
      </c>
      <c r="K24" s="6">
        <v>0.59316669465155958</v>
      </c>
      <c r="L24" s="6">
        <v>0.26671868474559335</v>
      </c>
      <c r="M24" s="6">
        <v>2.0671465541739464</v>
      </c>
      <c r="N24" s="6">
        <v>4.0993611738150242E-2</v>
      </c>
      <c r="O24" s="6">
        <v>1.910934060286127E-2</v>
      </c>
      <c r="P24" s="6">
        <v>5.5442406572253572E-3</v>
      </c>
      <c r="Q24" s="6">
        <v>1.2982396643063392E-3</v>
      </c>
      <c r="R24" s="6">
        <v>3.74028829953756E-2</v>
      </c>
      <c r="S24" s="6">
        <v>1.2892094584913154E-2</v>
      </c>
      <c r="T24" s="6">
        <v>3.1313571438150241E-3</v>
      </c>
      <c r="U24" s="6">
        <v>3.0541575024565773E-3</v>
      </c>
      <c r="V24" s="6">
        <v>1.2937063078294615</v>
      </c>
      <c r="W24" s="6">
        <v>0.17467099366762917</v>
      </c>
      <c r="X24" s="6">
        <v>5.0144554742068151E-2</v>
      </c>
      <c r="Y24" s="6">
        <v>0.30389916142316958</v>
      </c>
      <c r="Z24" s="6">
        <v>3.9101170240692554E-2</v>
      </c>
      <c r="AA24" s="6">
        <v>3.389994721931696E-2</v>
      </c>
      <c r="AB24" s="6">
        <v>0.4270448336252472</v>
      </c>
      <c r="AC24" s="6">
        <v>7.3050000000000007E-3</v>
      </c>
      <c r="AD24" s="6">
        <v>8.7659999999999998E-5</v>
      </c>
      <c r="AE24" s="60"/>
      <c r="AF24" s="26">
        <v>18700.655476877975</v>
      </c>
      <c r="AG24" s="26" t="s">
        <v>416</v>
      </c>
      <c r="AH24" s="26">
        <v>4596.3</v>
      </c>
      <c r="AI24" s="26">
        <v>1461</v>
      </c>
      <c r="AJ24" s="26" t="s">
        <v>416</v>
      </c>
      <c r="AK24" s="26"/>
      <c r="AL24" s="49" t="s">
        <v>49</v>
      </c>
    </row>
    <row r="25" spans="1:38" s="2" customFormat="1" ht="26.25" customHeight="1" thickBot="1" x14ac:dyDescent="0.45">
      <c r="A25" s="70" t="s">
        <v>73</v>
      </c>
      <c r="B25" s="74" t="s">
        <v>74</v>
      </c>
      <c r="C25" s="76" t="s">
        <v>75</v>
      </c>
      <c r="D25" s="72"/>
      <c r="E25" s="6">
        <v>1.0435646659387472</v>
      </c>
      <c r="F25" s="6">
        <v>6.5224794314807186E-3</v>
      </c>
      <c r="G25" s="6">
        <v>6.2664837003459553E-2</v>
      </c>
      <c r="H25" s="6" t="s">
        <v>415</v>
      </c>
      <c r="I25" s="6">
        <v>8.8790872681726151E-3</v>
      </c>
      <c r="J25" s="6">
        <v>8.8790872681726151E-3</v>
      </c>
      <c r="K25" s="6" t="s">
        <v>415</v>
      </c>
      <c r="L25" s="6">
        <v>4.2619618887228547E-3</v>
      </c>
      <c r="M25" s="6">
        <v>0.60488218957776252</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7098.5331900000001</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0.52485855798630243</v>
      </c>
      <c r="F26" s="6">
        <v>3.7389958488201185E-3</v>
      </c>
      <c r="G26" s="6">
        <v>3.0194694347669852E-2</v>
      </c>
      <c r="H26" s="6" t="s">
        <v>415</v>
      </c>
      <c r="I26" s="6">
        <v>2.6922820825813171E-3</v>
      </c>
      <c r="J26" s="6">
        <v>2.6922820825813171E-3</v>
      </c>
      <c r="K26" s="6" t="s">
        <v>415</v>
      </c>
      <c r="L26" s="6">
        <v>1.2922953996390317E-3</v>
      </c>
      <c r="M26" s="6">
        <v>0.42808315461389729</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3558.6135187499999</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39.813778204524006</v>
      </c>
      <c r="F27" s="6">
        <v>57.842398425511135</v>
      </c>
      <c r="G27" s="6">
        <v>0.95715712556736854</v>
      </c>
      <c r="H27" s="6">
        <v>1.46305178639405</v>
      </c>
      <c r="I27" s="6">
        <v>0.53424457111129553</v>
      </c>
      <c r="J27" s="6">
        <v>0.53424457111129553</v>
      </c>
      <c r="K27" s="6">
        <v>0.53424457111129553</v>
      </c>
      <c r="L27" s="6">
        <v>5.2066667537756912E-2</v>
      </c>
      <c r="M27" s="6">
        <v>333.01135212044795</v>
      </c>
      <c r="N27" s="6">
        <v>0.92228459248172712</v>
      </c>
      <c r="O27" s="6">
        <v>3.1128633451899455E-2</v>
      </c>
      <c r="P27" s="6" t="s">
        <v>415</v>
      </c>
      <c r="Q27" s="6" t="s">
        <v>415</v>
      </c>
      <c r="R27" s="6">
        <v>0.53501381390581637</v>
      </c>
      <c r="S27" s="6">
        <v>13.287261071736516</v>
      </c>
      <c r="T27" s="6">
        <v>0.24647102753985886</v>
      </c>
      <c r="U27" s="6">
        <v>3.4724094931835002E-2</v>
      </c>
      <c r="V27" s="6">
        <v>6.0479120276731164</v>
      </c>
      <c r="W27" s="6">
        <v>0.76318046062464195</v>
      </c>
      <c r="X27" s="6">
        <v>2.0022688310875766E-2</v>
      </c>
      <c r="Y27" s="6">
        <v>2.3925838099181609E-2</v>
      </c>
      <c r="Z27" s="6">
        <v>1.630893851355749E-2</v>
      </c>
      <c r="AA27" s="6">
        <v>2.4503832191787575E-2</v>
      </c>
      <c r="AB27" s="6">
        <v>8.4761297115402437E-2</v>
      </c>
      <c r="AC27" s="6" t="s">
        <v>415</v>
      </c>
      <c r="AD27" s="6" t="s">
        <v>415</v>
      </c>
      <c r="AE27" s="60"/>
      <c r="AF27" s="26">
        <v>120866.6719618835</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16.736015602238751</v>
      </c>
      <c r="F28" s="6">
        <v>18.34</v>
      </c>
      <c r="G28" s="6">
        <v>0.34908758376603632</v>
      </c>
      <c r="H28" s="6">
        <v>0.10675986777488526</v>
      </c>
      <c r="I28" s="6">
        <v>0.31532122383203848</v>
      </c>
      <c r="J28" s="6">
        <v>0.31532122383203848</v>
      </c>
      <c r="K28" s="6">
        <v>0.31532122383203848</v>
      </c>
      <c r="L28" s="6">
        <v>0.24630704238690931</v>
      </c>
      <c r="M28" s="6">
        <v>131.55565925617537</v>
      </c>
      <c r="N28" s="6">
        <v>0.38185192778511606</v>
      </c>
      <c r="O28" s="6">
        <v>9.5943565435445636E-3</v>
      </c>
      <c r="P28" s="6" t="s">
        <v>415</v>
      </c>
      <c r="Q28" s="6" t="s">
        <v>415</v>
      </c>
      <c r="R28" s="6">
        <v>0.16496698355372574</v>
      </c>
      <c r="S28" s="6">
        <v>4.0961271199528877</v>
      </c>
      <c r="T28" s="6">
        <v>7.5968419082273128E-2</v>
      </c>
      <c r="U28" s="6">
        <v>1.0718576127155715E-2</v>
      </c>
      <c r="V28" s="6">
        <v>1.8715944474208515</v>
      </c>
      <c r="W28" s="6">
        <v>0.36639791609075545</v>
      </c>
      <c r="X28" s="6">
        <v>9.9089719865668065E-3</v>
      </c>
      <c r="Y28" s="6">
        <v>1.1696830331880745E-2</v>
      </c>
      <c r="Z28" s="6">
        <v>8.4728574349576761E-3</v>
      </c>
      <c r="AA28" s="6">
        <v>1.0359064832695665E-2</v>
      </c>
      <c r="AB28" s="6">
        <v>4.0437724586100898E-2</v>
      </c>
      <c r="AC28" s="6" t="s">
        <v>415</v>
      </c>
      <c r="AD28" s="6" t="s">
        <v>415</v>
      </c>
      <c r="AE28" s="60"/>
      <c r="AF28" s="26">
        <v>33688.229628169516</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93.382184129688056</v>
      </c>
      <c r="F29" s="6">
        <v>9.3641000518666502</v>
      </c>
      <c r="G29" s="6">
        <v>1.6261608731016914</v>
      </c>
      <c r="H29" s="6">
        <v>2.0251618688414109E-2</v>
      </c>
      <c r="I29" s="6">
        <v>4.1944563695275283</v>
      </c>
      <c r="J29" s="6">
        <v>4.1944563695275283</v>
      </c>
      <c r="K29" s="6">
        <v>4.1944563695275283</v>
      </c>
      <c r="L29" s="6">
        <v>1.2593991273728711</v>
      </c>
      <c r="M29" s="6">
        <v>23.682657426461596</v>
      </c>
      <c r="N29" s="6">
        <v>0.86570413098538035</v>
      </c>
      <c r="O29" s="6">
        <v>2.1112698581308188E-2</v>
      </c>
      <c r="P29" s="6" t="s">
        <v>415</v>
      </c>
      <c r="Q29" s="6" t="s">
        <v>415</v>
      </c>
      <c r="R29" s="6">
        <v>0.370454001382168</v>
      </c>
      <c r="S29" s="6">
        <v>9.2189897973620383</v>
      </c>
      <c r="T29" s="6">
        <v>0.16796368658543115</v>
      </c>
      <c r="U29" s="6">
        <v>2.248062601208474E-2</v>
      </c>
      <c r="V29" s="6">
        <v>3.6406557128768808</v>
      </c>
      <c r="W29" s="6">
        <v>0.39276811637198306</v>
      </c>
      <c r="X29" s="6">
        <v>5.6489733804808932E-3</v>
      </c>
      <c r="Y29" s="6">
        <v>3.4207672137356503E-2</v>
      </c>
      <c r="Z29" s="6">
        <v>3.8224719874587365E-2</v>
      </c>
      <c r="AA29" s="6">
        <v>8.7872919251924999E-3</v>
      </c>
      <c r="AB29" s="6">
        <v>8.6868657317617268E-2</v>
      </c>
      <c r="AC29" s="6" t="s">
        <v>415</v>
      </c>
      <c r="AD29" s="6" t="s">
        <v>415</v>
      </c>
      <c r="AE29" s="60"/>
      <c r="AF29" s="26">
        <v>69448.371384261947</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1.7524417526166063</v>
      </c>
      <c r="F30" s="6">
        <v>19.989000000000001</v>
      </c>
      <c r="G30" s="6">
        <v>6.0530619189615872E-2</v>
      </c>
      <c r="H30" s="6">
        <v>9.0474011040786156E-3</v>
      </c>
      <c r="I30" s="6">
        <v>0.25728945169615913</v>
      </c>
      <c r="J30" s="6">
        <v>0.25728945169615913</v>
      </c>
      <c r="K30" s="6">
        <v>0.25728945169615913</v>
      </c>
      <c r="L30" s="6">
        <v>1.5640301355438712E-2</v>
      </c>
      <c r="M30" s="6">
        <v>104.22446178871482</v>
      </c>
      <c r="N30" s="6">
        <v>0.10361949198236607</v>
      </c>
      <c r="O30" s="6">
        <v>2.306240727978194E-3</v>
      </c>
      <c r="P30" s="6" t="s">
        <v>415</v>
      </c>
      <c r="Q30" s="6" t="s">
        <v>415</v>
      </c>
      <c r="R30" s="6">
        <v>3.6409276413268681E-2</v>
      </c>
      <c r="S30" s="6">
        <v>0.9005594487667431</v>
      </c>
      <c r="T30" s="6">
        <v>1.6204255918950389E-2</v>
      </c>
      <c r="U30" s="6">
        <v>2.2323370249063552E-3</v>
      </c>
      <c r="V30" s="6">
        <v>0.38457316611565767</v>
      </c>
      <c r="W30" s="6">
        <v>0.15185587907953182</v>
      </c>
      <c r="X30" s="6">
        <v>2.7575448016484579E-3</v>
      </c>
      <c r="Y30" s="6">
        <v>4.159315055171281E-3</v>
      </c>
      <c r="Z30" s="6">
        <v>1.9606906107555219E-3</v>
      </c>
      <c r="AA30" s="6">
        <v>4.7442851776736501E-3</v>
      </c>
      <c r="AB30" s="6">
        <v>1.362183564524891E-2</v>
      </c>
      <c r="AC30" s="6" t="s">
        <v>415</v>
      </c>
      <c r="AD30" s="6" t="s">
        <v>415</v>
      </c>
      <c r="AE30" s="60"/>
      <c r="AF30" s="26">
        <v>8465.5971751505003</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19.45</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0.88687642857527493</v>
      </c>
      <c r="J32" s="6">
        <v>1.697768841034593</v>
      </c>
      <c r="K32" s="6">
        <v>2.1800642033140285</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0.43415445399592467</v>
      </c>
      <c r="J33" s="6">
        <v>0.79923726122157424</v>
      </c>
      <c r="K33" s="6">
        <v>1.5984745224431485</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42.51064659350083</v>
      </c>
      <c r="F36" s="6">
        <v>1.6880999999999999</v>
      </c>
      <c r="G36" s="6">
        <v>26.410000000000004</v>
      </c>
      <c r="H36" s="6" t="s">
        <v>415</v>
      </c>
      <c r="I36" s="6">
        <v>2.0468000000000002</v>
      </c>
      <c r="J36" s="6">
        <v>2.2496</v>
      </c>
      <c r="K36" s="6">
        <v>2.2496</v>
      </c>
      <c r="L36" s="6">
        <v>0.69739799999999996</v>
      </c>
      <c r="M36" s="6">
        <v>4.5362</v>
      </c>
      <c r="N36" s="6">
        <v>9.3840000000000007E-2</v>
      </c>
      <c r="O36" s="6">
        <v>8.9599999999999992E-3</v>
      </c>
      <c r="P36" s="6">
        <v>1.5559999999999999E-2</v>
      </c>
      <c r="Q36" s="6">
        <v>0.20563999999999999</v>
      </c>
      <c r="R36" s="6">
        <v>0.22026000000000001</v>
      </c>
      <c r="S36" s="6">
        <v>0.64415</v>
      </c>
      <c r="T36" s="6">
        <v>9.3859999999999992</v>
      </c>
      <c r="U36" s="6">
        <v>9.2429999999999998E-2</v>
      </c>
      <c r="V36" s="6">
        <v>0.73560000000000003</v>
      </c>
      <c r="W36" s="6">
        <v>0.17591000000000001</v>
      </c>
      <c r="X36" s="6" t="s">
        <v>415</v>
      </c>
      <c r="Y36" s="6" t="s">
        <v>415</v>
      </c>
      <c r="Z36" s="6" t="s">
        <v>415</v>
      </c>
      <c r="AA36" s="6" t="s">
        <v>415</v>
      </c>
      <c r="AB36" s="6" t="s">
        <v>415</v>
      </c>
      <c r="AC36" s="6">
        <v>6.6019999999999995E-2</v>
      </c>
      <c r="AD36" s="6">
        <v>0.17385</v>
      </c>
      <c r="AE36" s="60"/>
      <c r="AF36" s="26">
        <v>24929.219999999998</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7.1928000000000001E-3</v>
      </c>
      <c r="F37" s="6">
        <v>2.2355999999999999E-3</v>
      </c>
      <c r="G37" s="6" t="s">
        <v>416</v>
      </c>
      <c r="H37" s="6" t="s">
        <v>415</v>
      </c>
      <c r="I37" s="6">
        <v>7.5816000000000007E-5</v>
      </c>
      <c r="J37" s="6">
        <v>7.5816000000000007E-5</v>
      </c>
      <c r="K37" s="6">
        <v>7.5816000000000007E-5</v>
      </c>
      <c r="L37" s="6">
        <v>3.0326400000000002E-6</v>
      </c>
      <c r="M37" s="6">
        <v>2.8188000000000002E-3</v>
      </c>
      <c r="N37" s="6">
        <v>1.0692000000000001E-6</v>
      </c>
      <c r="O37" s="6">
        <v>8.748E-8</v>
      </c>
      <c r="P37" s="6">
        <v>5.2488000000000003E-5</v>
      </c>
      <c r="Q37" s="6">
        <v>9.7200000000000018E-6</v>
      </c>
      <c r="R37" s="6">
        <v>1.2635999999999999E-6</v>
      </c>
      <c r="S37" s="6">
        <v>2.5272E-7</v>
      </c>
      <c r="T37" s="6">
        <v>1.2635999999999999E-6</v>
      </c>
      <c r="U37" s="6">
        <v>5.6376E-6</v>
      </c>
      <c r="V37" s="6">
        <v>7.0956000000000003E-5</v>
      </c>
      <c r="W37" s="6">
        <v>5.0543999999999996E-5</v>
      </c>
      <c r="X37" s="6">
        <v>6.9984E-8</v>
      </c>
      <c r="Y37" s="6">
        <v>2.8188000000000003E-7</v>
      </c>
      <c r="Z37" s="6">
        <v>1.0692000000000001E-7</v>
      </c>
      <c r="AA37" s="6">
        <v>1.04976E-7</v>
      </c>
      <c r="AB37" s="6">
        <v>5.6376000000000007E-7</v>
      </c>
      <c r="AC37" s="6" t="s">
        <v>418</v>
      </c>
      <c r="AD37" s="6" t="s">
        <v>418</v>
      </c>
      <c r="AE37" s="60"/>
      <c r="AF37" s="26" t="s">
        <v>416</v>
      </c>
      <c r="AG37" s="26" t="s">
        <v>416</v>
      </c>
      <c r="AH37" s="26">
        <v>97.2</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4.1730983190000002</v>
      </c>
      <c r="F39" s="6">
        <v>0.192588747</v>
      </c>
      <c r="G39" s="6">
        <v>1.9679575725110525</v>
      </c>
      <c r="H39" s="6" t="s">
        <v>445</v>
      </c>
      <c r="I39" s="6">
        <v>0.14582889099999999</v>
      </c>
      <c r="J39" s="6">
        <v>0.158044978</v>
      </c>
      <c r="K39" s="6">
        <v>0.158044978</v>
      </c>
      <c r="L39" s="6">
        <v>8.1355720159999992E-2</v>
      </c>
      <c r="M39" s="6">
        <v>0.56906372899999991</v>
      </c>
      <c r="N39" s="6">
        <v>2.7155225500000001E-2</v>
      </c>
      <c r="O39" s="6">
        <v>8.144742449999999E-3</v>
      </c>
      <c r="P39" s="6">
        <v>5.840042000000001E-3</v>
      </c>
      <c r="Q39" s="6">
        <v>5.7084455999999999E-2</v>
      </c>
      <c r="R39" s="6">
        <v>8.1539444999999995E-3</v>
      </c>
      <c r="S39" s="6">
        <v>2.7148837300000003E-2</v>
      </c>
      <c r="T39" s="6">
        <v>5.4392585000000012E-3</v>
      </c>
      <c r="U39" s="6">
        <v>2.8548311999999999E-2</v>
      </c>
      <c r="V39" s="6">
        <v>0.48919864499999999</v>
      </c>
      <c r="W39" s="6">
        <v>3.5686377999999998E-2</v>
      </c>
      <c r="X39" s="6">
        <v>2.6337076999999999E-5</v>
      </c>
      <c r="Y39" s="6">
        <v>2.0580690000000001E-4</v>
      </c>
      <c r="Z39" s="6">
        <v>2.3911381000000001E-5</v>
      </c>
      <c r="AA39" s="6">
        <v>2.1181484999999999E-5</v>
      </c>
      <c r="AB39" s="6">
        <v>2.7723684300000003E-4</v>
      </c>
      <c r="AC39" s="6">
        <v>2.9861546000000002E-3</v>
      </c>
      <c r="AD39" s="6">
        <v>1.7645458999999999E-6</v>
      </c>
      <c r="AE39" s="60"/>
      <c r="AF39" s="26">
        <v>13573.43</v>
      </c>
      <c r="AG39" s="26" t="s">
        <v>416</v>
      </c>
      <c r="AH39" s="26">
        <v>760.5</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7.3871096390682141</v>
      </c>
      <c r="F41" s="6">
        <v>17.761124352964885</v>
      </c>
      <c r="G41" s="6">
        <v>16.225727622740205</v>
      </c>
      <c r="H41" s="6">
        <v>2.1209968143814093</v>
      </c>
      <c r="I41" s="6">
        <v>23.282839336964486</v>
      </c>
      <c r="J41" s="6">
        <v>23.869131777275086</v>
      </c>
      <c r="K41" s="6">
        <v>25.048802337896277</v>
      </c>
      <c r="L41" s="6">
        <v>1.9286049716686353</v>
      </c>
      <c r="M41" s="6">
        <v>125.28784087320004</v>
      </c>
      <c r="N41" s="6">
        <v>0.82788865426000025</v>
      </c>
      <c r="O41" s="6">
        <v>0.38260362263000014</v>
      </c>
      <c r="P41" s="6">
        <v>3.1787431600000006E-2</v>
      </c>
      <c r="Q41" s="6">
        <v>6.4901901600000018E-3</v>
      </c>
      <c r="R41" s="6">
        <v>0.70186216023200021</v>
      </c>
      <c r="S41" s="6">
        <v>0.19694386562320007</v>
      </c>
      <c r="T41" s="6">
        <v>6.2574760082000025E-2</v>
      </c>
      <c r="U41" s="6">
        <v>1.5183386360000007E-2</v>
      </c>
      <c r="V41" s="6">
        <v>15.153165830900006</v>
      </c>
      <c r="W41" s="6">
        <v>24.293900373609187</v>
      </c>
      <c r="X41" s="6">
        <v>3.6239524469920013</v>
      </c>
      <c r="Y41" s="6">
        <v>3.3507308240880009</v>
      </c>
      <c r="Z41" s="6">
        <v>1.2754501164880003</v>
      </c>
      <c r="AA41" s="6">
        <v>2.1331307936880002</v>
      </c>
      <c r="AB41" s="6">
        <v>10.383264181256003</v>
      </c>
      <c r="AC41" s="6">
        <v>0.14712189720000007</v>
      </c>
      <c r="AD41" s="6">
        <v>4.4781329889384436E-2</v>
      </c>
      <c r="AE41" s="60"/>
      <c r="AF41" s="26">
        <v>114943.08</v>
      </c>
      <c r="AG41" s="26">
        <v>253.06</v>
      </c>
      <c r="AH41" s="26">
        <v>358.2</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0.55571700550000014</v>
      </c>
      <c r="F43" s="6">
        <v>2.7485521500000002E-2</v>
      </c>
      <c r="G43" s="6">
        <v>0.26522601205642166</v>
      </c>
      <c r="H43" s="6">
        <v>4.8099999999999998E-4</v>
      </c>
      <c r="I43" s="6">
        <v>2.1383184499999999E-2</v>
      </c>
      <c r="J43" s="6">
        <v>2.3067686E-2</v>
      </c>
      <c r="K43" s="6">
        <v>2.3158686000000001E-2</v>
      </c>
      <c r="L43" s="6">
        <v>1.1464983320000002E-2</v>
      </c>
      <c r="M43" s="6">
        <v>8.1091900500000008E-2</v>
      </c>
      <c r="N43" s="6">
        <v>4.0076699999999996E-3</v>
      </c>
      <c r="O43" s="6">
        <v>1.2660009999999997E-3</v>
      </c>
      <c r="P43" s="6">
        <v>7.3861400000000007E-4</v>
      </c>
      <c r="Q43" s="6">
        <v>7.6814769999999999E-3</v>
      </c>
      <c r="R43" s="6">
        <v>1.3960009999999998E-3</v>
      </c>
      <c r="S43" s="6">
        <v>3.7346699999999998E-3</v>
      </c>
      <c r="T43" s="6">
        <v>7.5733400000000002E-4</v>
      </c>
      <c r="U43" s="6">
        <v>3.8460034999999999E-3</v>
      </c>
      <c r="V43" s="6">
        <v>7.2476059999999995E-2</v>
      </c>
      <c r="W43" s="6">
        <v>6.0536710000000009E-3</v>
      </c>
      <c r="X43" s="6">
        <v>1.3347383650000002E-4</v>
      </c>
      <c r="Y43" s="6">
        <v>2.3542502500000003E-4</v>
      </c>
      <c r="Z43" s="6">
        <v>6.8108169500000006E-5</v>
      </c>
      <c r="AA43" s="6">
        <v>5.4742502500000003E-5</v>
      </c>
      <c r="AB43" s="6">
        <v>4.9174953350000002E-4</v>
      </c>
      <c r="AC43" s="6">
        <v>6.5000000000000008E-5</v>
      </c>
      <c r="AD43" s="6">
        <v>7.7999999999999994E-7</v>
      </c>
      <c r="AE43" s="60"/>
      <c r="AF43" s="26">
        <v>1828.335</v>
      </c>
      <c r="AG43" s="26" t="s">
        <v>416</v>
      </c>
      <c r="AH43" s="26" t="s">
        <v>416</v>
      </c>
      <c r="AI43" s="26">
        <v>13</v>
      </c>
      <c r="AJ43" s="26" t="s">
        <v>416</v>
      </c>
      <c r="AK43" s="26"/>
      <c r="AL43" s="49" t="s">
        <v>49</v>
      </c>
    </row>
    <row r="44" spans="1:38" s="2" customFormat="1" ht="26.25" customHeight="1" thickBot="1" x14ac:dyDescent="0.45">
      <c r="A44" s="70" t="s">
        <v>70</v>
      </c>
      <c r="B44" s="70" t="s">
        <v>111</v>
      </c>
      <c r="C44" s="71" t="s">
        <v>112</v>
      </c>
      <c r="D44" s="72"/>
      <c r="E44" s="6">
        <v>28.656846500000004</v>
      </c>
      <c r="F44" s="6">
        <v>9.0749290000000009</v>
      </c>
      <c r="G44" s="6">
        <v>0.59214999999999995</v>
      </c>
      <c r="H44" s="6">
        <v>6.7709999999999992E-3</v>
      </c>
      <c r="I44" s="6">
        <v>1.6752434999999999</v>
      </c>
      <c r="J44" s="6">
        <v>1.6752434999999999</v>
      </c>
      <c r="K44" s="6">
        <v>1.6752434999999999</v>
      </c>
      <c r="L44" s="6">
        <v>0.9209195</v>
      </c>
      <c r="M44" s="6">
        <v>44.235215500000002</v>
      </c>
      <c r="N44" s="6">
        <v>1.6490000000000001E-3</v>
      </c>
      <c r="O44" s="6">
        <v>8.7450000000000001E-6</v>
      </c>
      <c r="P44" s="6" t="s">
        <v>415</v>
      </c>
      <c r="Q44" s="6" t="s">
        <v>418</v>
      </c>
      <c r="R44" s="6">
        <v>4.3725000000000006E-5</v>
      </c>
      <c r="S44" s="6">
        <v>1.48665E-3</v>
      </c>
      <c r="T44" s="6">
        <v>6.1215000000000003E-5</v>
      </c>
      <c r="U44" s="6">
        <v>8.7450000000000001E-6</v>
      </c>
      <c r="V44" s="6">
        <v>8.7450000000000006E-4</v>
      </c>
      <c r="W44" s="6" t="s">
        <v>418</v>
      </c>
      <c r="X44" s="6">
        <v>2.6735000000000001E-5</v>
      </c>
      <c r="Y44" s="6">
        <v>4.3225E-5</v>
      </c>
      <c r="Z44" s="6" t="s">
        <v>418</v>
      </c>
      <c r="AA44" s="6" t="s">
        <v>418</v>
      </c>
      <c r="AB44" s="6" t="s">
        <v>418</v>
      </c>
      <c r="AC44" s="6" t="s">
        <v>418</v>
      </c>
      <c r="AD44" s="6" t="s">
        <v>418</v>
      </c>
      <c r="AE44" s="60"/>
      <c r="AF44" s="26">
        <v>37386.875</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14.622110000000001</v>
      </c>
      <c r="G48" s="6" t="s">
        <v>418</v>
      </c>
      <c r="H48" s="6" t="s">
        <v>418</v>
      </c>
      <c r="I48" s="6">
        <v>0.44394840000000002</v>
      </c>
      <c r="J48" s="6">
        <v>2.9596559999999998</v>
      </c>
      <c r="K48" s="6">
        <v>6.3068860000000004</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70.468000000000004</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3.3000000000000002E-2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165</v>
      </c>
      <c r="AL51" s="49" t="s">
        <v>130</v>
      </c>
    </row>
    <row r="52" spans="1:38" s="2" customFormat="1" ht="26.25" customHeight="1" thickBot="1" x14ac:dyDescent="0.25">
      <c r="A52" s="70" t="s">
        <v>119</v>
      </c>
      <c r="B52" s="74" t="s">
        <v>131</v>
      </c>
      <c r="C52" s="76" t="s">
        <v>391</v>
      </c>
      <c r="D52" s="73"/>
      <c r="E52" s="6" t="s">
        <v>446</v>
      </c>
      <c r="F52" s="6" t="s">
        <v>446</v>
      </c>
      <c r="G52" s="6" t="s">
        <v>446</v>
      </c>
      <c r="H52" s="6">
        <v>2.0299400000000002E-2</v>
      </c>
      <c r="I52" s="6" t="s">
        <v>446</v>
      </c>
      <c r="J52" s="6" t="s">
        <v>446</v>
      </c>
      <c r="K52" s="6" t="s">
        <v>446</v>
      </c>
      <c r="L52" s="6" t="s">
        <v>418</v>
      </c>
      <c r="M52" s="6">
        <v>1.66086</v>
      </c>
      <c r="N52" s="6">
        <v>9.4115400000000002E-2</v>
      </c>
      <c r="O52" s="6" t="s">
        <v>417</v>
      </c>
      <c r="P52" s="6" t="s">
        <v>417</v>
      </c>
      <c r="Q52" s="6">
        <v>9.4115400000000002E-2</v>
      </c>
      <c r="R52" s="6">
        <v>9.4115400000000002E-2</v>
      </c>
      <c r="S52" s="6">
        <v>9.4115400000000002E-2</v>
      </c>
      <c r="T52" s="6">
        <v>9.4115400000000002E-2</v>
      </c>
      <c r="U52" s="6">
        <v>9.4115400000000002E-2</v>
      </c>
      <c r="V52" s="6">
        <v>9.4115400000000002E-2</v>
      </c>
      <c r="W52" s="6">
        <v>0.10518780000000001</v>
      </c>
      <c r="X52" s="6" t="s">
        <v>418</v>
      </c>
      <c r="Y52" s="6" t="s">
        <v>418</v>
      </c>
      <c r="Z52" s="6" t="s">
        <v>418</v>
      </c>
      <c r="AA52" s="6" t="s">
        <v>418</v>
      </c>
      <c r="AB52" s="6" t="s">
        <v>418</v>
      </c>
      <c r="AC52" s="6" t="s">
        <v>418</v>
      </c>
      <c r="AD52" s="6" t="s">
        <v>418</v>
      </c>
      <c r="AE52" s="60"/>
      <c r="AF52" s="26"/>
      <c r="AG52" s="26"/>
      <c r="AH52" s="26"/>
      <c r="AI52" s="26"/>
      <c r="AJ52" s="26"/>
      <c r="AK52" s="26">
        <v>18.454000000000001</v>
      </c>
      <c r="AL52" s="49" t="s">
        <v>132</v>
      </c>
    </row>
    <row r="53" spans="1:38" s="2" customFormat="1" ht="26.25" customHeight="1" thickBot="1" x14ac:dyDescent="0.45">
      <c r="A53" s="70" t="s">
        <v>119</v>
      </c>
      <c r="B53" s="74" t="s">
        <v>133</v>
      </c>
      <c r="C53" s="76" t="s">
        <v>134</v>
      </c>
      <c r="D53" s="73"/>
      <c r="E53" s="6" t="s">
        <v>418</v>
      </c>
      <c r="F53" s="6">
        <v>6.77</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3.3849999999999998</v>
      </c>
      <c r="AL53" s="49" t="s">
        <v>422</v>
      </c>
    </row>
    <row r="54" spans="1:38" s="2" customFormat="1" ht="37.5" customHeight="1" thickBot="1" x14ac:dyDescent="0.45">
      <c r="A54" s="70" t="s">
        <v>119</v>
      </c>
      <c r="B54" s="74" t="s">
        <v>135</v>
      </c>
      <c r="C54" s="76" t="s">
        <v>136</v>
      </c>
      <c r="D54" s="73"/>
      <c r="E54" s="6" t="s">
        <v>418</v>
      </c>
      <c r="F54" s="6">
        <v>3.7000000000000002E-3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37</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0.23053817800248222</v>
      </c>
      <c r="J57" s="6">
        <v>0.41496872040446803</v>
      </c>
      <c r="K57" s="6">
        <v>0.46107635600496444</v>
      </c>
      <c r="L57" s="6">
        <v>6.9161453400744663E-3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11666.179</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1.4858108798399999E-2</v>
      </c>
      <c r="J58" s="6">
        <v>9.9054058656000005E-2</v>
      </c>
      <c r="K58" s="6">
        <v>0.19810811731200001</v>
      </c>
      <c r="L58" s="6">
        <v>6.8347300472640002E-5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495.27029327999998</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4.0979759999999997E-2</v>
      </c>
      <c r="J59" s="6">
        <v>4.6102230000000001E-2</v>
      </c>
      <c r="K59" s="6">
        <v>5.1224699999999991E-2</v>
      </c>
      <c r="L59" s="6">
        <v>2.5407451199999996E-5</v>
      </c>
      <c r="M59" s="6" t="s">
        <v>417</v>
      </c>
      <c r="N59" s="6">
        <v>0.29027329999999996</v>
      </c>
      <c r="O59" s="6">
        <v>2.2197370000000001E-2</v>
      </c>
      <c r="P59" s="6">
        <v>5.1224699999999996E-4</v>
      </c>
      <c r="Q59" s="6">
        <v>3.2442310000000002E-2</v>
      </c>
      <c r="R59" s="6">
        <v>3.9272269999999998E-2</v>
      </c>
      <c r="S59" s="6">
        <v>1.1952429999999999E-3</v>
      </c>
      <c r="T59" s="6">
        <v>8.366701E-2</v>
      </c>
      <c r="U59" s="6">
        <v>0.1365992</v>
      </c>
      <c r="V59" s="6">
        <v>6.3177129999999998E-2</v>
      </c>
      <c r="W59" s="6" t="s">
        <v>417</v>
      </c>
      <c r="X59" s="6" t="s">
        <v>417</v>
      </c>
      <c r="Y59" s="6" t="s">
        <v>417</v>
      </c>
      <c r="Z59" s="6" t="s">
        <v>417</v>
      </c>
      <c r="AA59" s="6" t="s">
        <v>417</v>
      </c>
      <c r="AB59" s="6" t="s">
        <v>417</v>
      </c>
      <c r="AC59" s="6" t="s">
        <v>417</v>
      </c>
      <c r="AD59" s="6" t="s">
        <v>417</v>
      </c>
      <c r="AE59" s="60"/>
      <c r="AF59" s="26"/>
      <c r="AG59" s="26"/>
      <c r="AH59" s="26"/>
      <c r="AI59" s="26"/>
      <c r="AJ59" s="26"/>
      <c r="AK59" s="26">
        <v>170749</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0.18752620000000114</v>
      </c>
      <c r="J60" s="6">
        <v>1.8752620000000113</v>
      </c>
      <c r="K60" s="6">
        <v>3.8255344800000226</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37.505240000000221</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3.8002352009424083</v>
      </c>
      <c r="J61" s="6">
        <v>38.002352009424072</v>
      </c>
      <c r="K61" s="6">
        <v>127.19161909068062</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9.4137999999999999E-2</v>
      </c>
      <c r="F64" s="6">
        <v>8.4724199999999996E-3</v>
      </c>
      <c r="G64" s="6" t="s">
        <v>418</v>
      </c>
      <c r="H64" s="6">
        <v>4.7069000000000008E-3</v>
      </c>
      <c r="I64" s="6" t="s">
        <v>418</v>
      </c>
      <c r="J64" s="6" t="s">
        <v>418</v>
      </c>
      <c r="K64" s="6" t="s">
        <v>418</v>
      </c>
      <c r="L64" s="6" t="s">
        <v>418</v>
      </c>
      <c r="M64" s="6">
        <v>5.6482799999999997E-4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94.138000000000005</v>
      </c>
      <c r="AL64" s="49" t="s">
        <v>159</v>
      </c>
    </row>
    <row r="65" spans="1:38" s="2" customFormat="1" ht="26.25" customHeight="1" thickBot="1" x14ac:dyDescent="0.45">
      <c r="A65" s="70" t="s">
        <v>53</v>
      </c>
      <c r="B65" s="74" t="s">
        <v>160</v>
      </c>
      <c r="C65" s="71" t="s">
        <v>161</v>
      </c>
      <c r="D65" s="72"/>
      <c r="E65" s="6">
        <v>0.59115139999999999</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287.52499999999998</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5.9221745771999998E-2</v>
      </c>
      <c r="G70" s="6">
        <v>1.2167221038976974</v>
      </c>
      <c r="H70" s="6" t="s">
        <v>415</v>
      </c>
      <c r="I70" s="6">
        <v>3.4477321999999998E-4</v>
      </c>
      <c r="J70" s="6">
        <v>6.8954644000000006E-3</v>
      </c>
      <c r="K70" s="6">
        <v>1.8240458712000002E-2</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572.76199999999994</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0.23917452000000003</v>
      </c>
      <c r="F72" s="6">
        <v>8.4630983999999992E-2</v>
      </c>
      <c r="G72" s="6">
        <v>0.11038824</v>
      </c>
      <c r="H72" s="6" t="s">
        <v>415</v>
      </c>
      <c r="I72" s="6">
        <v>3.8635884000000002E-2</v>
      </c>
      <c r="J72" s="6">
        <v>4.4155296000000004E-2</v>
      </c>
      <c r="K72" s="6">
        <v>5.5194119999999999E-2</v>
      </c>
      <c r="L72" s="6">
        <v>1.3908918240000001E-4</v>
      </c>
      <c r="M72" s="6">
        <v>3.1276668000000001</v>
      </c>
      <c r="N72" s="6">
        <v>3.3116472000000001E-2</v>
      </c>
      <c r="O72" s="6">
        <v>2.7597059999999998E-3</v>
      </c>
      <c r="P72" s="6">
        <v>4.4155295999999997E-2</v>
      </c>
      <c r="Q72" s="6">
        <v>1.8398040000000001E-4</v>
      </c>
      <c r="R72" s="6">
        <v>2.3917451999999999E-3</v>
      </c>
      <c r="S72" s="6">
        <v>3.6796080000000002E-2</v>
      </c>
      <c r="T72" s="6">
        <v>9.1990200000000005E-3</v>
      </c>
      <c r="U72" s="6" t="s">
        <v>415</v>
      </c>
      <c r="V72" s="6">
        <v>4.9674708000000005E-2</v>
      </c>
      <c r="W72" s="6">
        <v>5.5194120000000009</v>
      </c>
      <c r="X72" s="6" t="s">
        <v>415</v>
      </c>
      <c r="Y72" s="6" t="s">
        <v>415</v>
      </c>
      <c r="Z72" s="6" t="s">
        <v>415</v>
      </c>
      <c r="AA72" s="6" t="s">
        <v>415</v>
      </c>
      <c r="AB72" s="6">
        <v>0.88310591999999999</v>
      </c>
      <c r="AC72" s="6" t="s">
        <v>415</v>
      </c>
      <c r="AD72" s="6">
        <v>4.5995100000000004</v>
      </c>
      <c r="AE72" s="60"/>
      <c r="AF72" s="26"/>
      <c r="AG72" s="26"/>
      <c r="AH72" s="26"/>
      <c r="AI72" s="26"/>
      <c r="AJ72" s="26"/>
      <c r="AK72" s="26">
        <v>1839.8040000000001</v>
      </c>
      <c r="AL72" s="49" t="s">
        <v>180</v>
      </c>
    </row>
    <row r="73" spans="1:38" s="2" customFormat="1" ht="26.25" customHeight="1" thickBot="1" x14ac:dyDescent="0.45">
      <c r="A73" s="70" t="s">
        <v>53</v>
      </c>
      <c r="B73" s="70" t="s">
        <v>181</v>
      </c>
      <c r="C73" s="71" t="s">
        <v>182</v>
      </c>
      <c r="D73" s="72"/>
      <c r="E73" s="6">
        <v>0.36442224388130728</v>
      </c>
      <c r="F73" s="6" t="s">
        <v>415</v>
      </c>
      <c r="G73" s="6">
        <v>1.2494476933073424</v>
      </c>
      <c r="H73" s="6" t="s">
        <v>415</v>
      </c>
      <c r="I73" s="6">
        <v>0.40423307724649277</v>
      </c>
      <c r="J73" s="6">
        <v>0.57266352609919802</v>
      </c>
      <c r="K73" s="6">
        <v>0.67372179541082122</v>
      </c>
      <c r="L73" s="6">
        <v>4.0423307724649277E-2</v>
      </c>
      <c r="M73" s="6" t="s">
        <v>415</v>
      </c>
      <c r="N73" s="6" t="s">
        <v>415</v>
      </c>
      <c r="O73" s="6" t="s">
        <v>415</v>
      </c>
      <c r="P73" s="6" t="s">
        <v>415</v>
      </c>
      <c r="Q73" s="6" t="s">
        <v>415</v>
      </c>
      <c r="R73" s="6">
        <v>2.0666000715627573</v>
      </c>
      <c r="S73" s="6" t="s">
        <v>415</v>
      </c>
      <c r="T73" s="6">
        <v>5.9242535384798867</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0.16526199999999999</v>
      </c>
      <c r="F74" s="6" t="s">
        <v>415</v>
      </c>
      <c r="G74" s="6">
        <v>0.74367899999999998</v>
      </c>
      <c r="H74" s="6" t="s">
        <v>415</v>
      </c>
      <c r="I74" s="6">
        <v>9.9157200000000001E-2</v>
      </c>
      <c r="J74" s="6">
        <v>0.11568339999999999</v>
      </c>
      <c r="K74" s="6">
        <v>0.14873580000000003</v>
      </c>
      <c r="L74" s="6">
        <v>2.2806155999999999E-3</v>
      </c>
      <c r="M74" s="6">
        <v>21.814584</v>
      </c>
      <c r="N74" s="6" t="s">
        <v>415</v>
      </c>
      <c r="O74" s="6" t="s">
        <v>415</v>
      </c>
      <c r="P74" s="6" t="s">
        <v>415</v>
      </c>
      <c r="Q74" s="6" t="s">
        <v>415</v>
      </c>
      <c r="R74" s="6" t="s">
        <v>415</v>
      </c>
      <c r="S74" s="6" t="s">
        <v>415</v>
      </c>
      <c r="T74" s="6" t="s">
        <v>415</v>
      </c>
      <c r="U74" s="6" t="s">
        <v>415</v>
      </c>
      <c r="V74" s="6" t="s">
        <v>415</v>
      </c>
      <c r="W74" s="6" t="s">
        <v>415</v>
      </c>
      <c r="X74" s="6">
        <v>1.487358</v>
      </c>
      <c r="Y74" s="6">
        <v>1.487358</v>
      </c>
      <c r="Z74" s="6">
        <v>1.487358</v>
      </c>
      <c r="AA74" s="6">
        <v>0.18178820000000001</v>
      </c>
      <c r="AB74" s="6">
        <v>4.6438621999999992</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t="s">
        <v>416</v>
      </c>
      <c r="H76" s="6" t="s">
        <v>416</v>
      </c>
      <c r="I76" s="6" t="s">
        <v>416</v>
      </c>
      <c r="J76" s="6" t="s">
        <v>416</v>
      </c>
      <c r="K76" s="6" t="s">
        <v>416</v>
      </c>
      <c r="L76" s="6" t="s">
        <v>416</v>
      </c>
      <c r="M76" s="6" t="s">
        <v>416</v>
      </c>
      <c r="N76" s="6" t="s">
        <v>416</v>
      </c>
      <c r="O76" s="6" t="s">
        <v>416</v>
      </c>
      <c r="P76" s="6" t="s">
        <v>416</v>
      </c>
      <c r="Q76" s="6" t="s">
        <v>416</v>
      </c>
      <c r="R76" s="6" t="s">
        <v>416</v>
      </c>
      <c r="S76" s="6" t="s">
        <v>416</v>
      </c>
      <c r="T76" s="6" t="s">
        <v>416</v>
      </c>
      <c r="U76" s="6" t="s">
        <v>416</v>
      </c>
      <c r="V76" s="6" t="s">
        <v>416</v>
      </c>
      <c r="W76" s="6" t="s">
        <v>416</v>
      </c>
      <c r="X76" s="6" t="s">
        <v>416</v>
      </c>
      <c r="Y76" s="6" t="s">
        <v>416</v>
      </c>
      <c r="Z76" s="6" t="s">
        <v>416</v>
      </c>
      <c r="AA76" s="6" t="s">
        <v>416</v>
      </c>
      <c r="AB76" s="6" t="s">
        <v>416</v>
      </c>
      <c r="AC76" s="6" t="s">
        <v>416</v>
      </c>
      <c r="AD76" s="6" t="s">
        <v>416</v>
      </c>
      <c r="AE76" s="60"/>
      <c r="AF76" s="26"/>
      <c r="AG76" s="26"/>
      <c r="AH76" s="26"/>
      <c r="AI76" s="26"/>
      <c r="AJ76" s="26"/>
      <c r="AK76" s="26" t="s">
        <v>416</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37.580877711000007</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10888274</v>
      </c>
      <c r="AL82" s="49" t="s">
        <v>218</v>
      </c>
    </row>
    <row r="83" spans="1:38" s="2" customFormat="1" ht="26.25" customHeight="1" thickBot="1" x14ac:dyDescent="0.45">
      <c r="A83" s="70" t="s">
        <v>53</v>
      </c>
      <c r="B83" s="81" t="s">
        <v>210</v>
      </c>
      <c r="C83" s="82" t="s">
        <v>211</v>
      </c>
      <c r="D83" s="72"/>
      <c r="E83" s="6" t="s">
        <v>415</v>
      </c>
      <c r="F83" s="6">
        <v>8.0151188959999998E-3</v>
      </c>
      <c r="G83" s="6" t="s">
        <v>415</v>
      </c>
      <c r="H83" s="6" t="s">
        <v>418</v>
      </c>
      <c r="I83" s="6">
        <v>0.20037797239999999</v>
      </c>
      <c r="J83" s="6">
        <v>1.5028347929999999</v>
      </c>
      <c r="K83" s="6">
        <v>7.0132290340000001</v>
      </c>
      <c r="L83" s="6">
        <v>1.1421544426800002E-2</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500944931</v>
      </c>
      <c r="AL83" s="49" t="s">
        <v>411</v>
      </c>
    </row>
    <row r="84" spans="1:38" s="2" customFormat="1" ht="26.25" customHeight="1" thickBot="1" x14ac:dyDescent="0.45">
      <c r="A84" s="70" t="s">
        <v>53</v>
      </c>
      <c r="B84" s="81" t="s">
        <v>212</v>
      </c>
      <c r="C84" s="82" t="s">
        <v>213</v>
      </c>
      <c r="D84" s="72"/>
      <c r="E84" s="6" t="s">
        <v>415</v>
      </c>
      <c r="F84" s="6">
        <v>5.0285121198071617E-2</v>
      </c>
      <c r="G84" s="6" t="s">
        <v>418</v>
      </c>
      <c r="H84" s="6" t="s">
        <v>418</v>
      </c>
      <c r="I84" s="6">
        <v>3.0944689968044073E-2</v>
      </c>
      <c r="J84" s="6">
        <v>0.15472344984022035</v>
      </c>
      <c r="K84" s="6">
        <v>0.6188937993608814</v>
      </c>
      <c r="L84" s="6">
        <v>4.0228096958457293E-6</v>
      </c>
      <c r="M84" s="6">
        <v>3.6746819337052333E-3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38680862.46005509</v>
      </c>
      <c r="AL84" s="49" t="s">
        <v>411</v>
      </c>
    </row>
    <row r="85" spans="1:38" s="2" customFormat="1" ht="26.25" customHeight="1" thickBot="1" x14ac:dyDescent="0.45">
      <c r="A85" s="70" t="s">
        <v>207</v>
      </c>
      <c r="B85" s="76" t="s">
        <v>214</v>
      </c>
      <c r="C85" s="82" t="s">
        <v>402</v>
      </c>
      <c r="D85" s="72"/>
      <c r="E85" s="6" t="s">
        <v>418</v>
      </c>
      <c r="F85" s="6">
        <v>33.237747182500001</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110051417</v>
      </c>
      <c r="AL85" s="49" t="s">
        <v>215</v>
      </c>
    </row>
    <row r="86" spans="1:38" s="2" customFormat="1" ht="26.25" customHeight="1" thickBot="1" x14ac:dyDescent="0.45">
      <c r="A86" s="70" t="s">
        <v>207</v>
      </c>
      <c r="B86" s="76" t="s">
        <v>216</v>
      </c>
      <c r="C86" s="80" t="s">
        <v>217</v>
      </c>
      <c r="D86" s="72"/>
      <c r="E86" s="6" t="s">
        <v>418</v>
      </c>
      <c r="F86" s="6">
        <v>3.3068015399999999</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7507072</v>
      </c>
      <c r="AL86" s="49" t="s">
        <v>218</v>
      </c>
    </row>
    <row r="87" spans="1:38" s="2" customFormat="1" ht="26.25" customHeight="1" thickBot="1" x14ac:dyDescent="0.45">
      <c r="A87" s="70" t="s">
        <v>207</v>
      </c>
      <c r="B87" s="76" t="s">
        <v>219</v>
      </c>
      <c r="C87" s="80" t="s">
        <v>220</v>
      </c>
      <c r="D87" s="72"/>
      <c r="E87" s="6" t="s">
        <v>418</v>
      </c>
      <c r="F87" s="6">
        <v>0.63143047999999991</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2910105</v>
      </c>
      <c r="AL87" s="49" t="s">
        <v>218</v>
      </c>
    </row>
    <row r="88" spans="1:38" s="2" customFormat="1" ht="26.25" customHeight="1" thickBot="1" x14ac:dyDescent="0.25">
      <c r="A88" s="70" t="s">
        <v>207</v>
      </c>
      <c r="B88" s="76" t="s">
        <v>221</v>
      </c>
      <c r="C88" s="80" t="s">
        <v>222</v>
      </c>
      <c r="D88" s="72"/>
      <c r="E88" s="6" t="s">
        <v>415</v>
      </c>
      <c r="F88" s="6">
        <v>7.0598341639974267</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9.863619927314049E-2</v>
      </c>
      <c r="Y88" s="6" t="s">
        <v>415</v>
      </c>
      <c r="Z88" s="6" t="s">
        <v>415</v>
      </c>
      <c r="AA88" s="6" t="s">
        <v>415</v>
      </c>
      <c r="AB88" s="6">
        <v>9.863619927314049E-2</v>
      </c>
      <c r="AC88" s="6" t="s">
        <v>415</v>
      </c>
      <c r="AD88" s="6" t="s">
        <v>415</v>
      </c>
      <c r="AE88" s="60"/>
      <c r="AF88" s="26" t="s">
        <v>418</v>
      </c>
      <c r="AG88" s="26" t="s">
        <v>418</v>
      </c>
      <c r="AH88" s="26" t="s">
        <v>418</v>
      </c>
      <c r="AI88" s="26" t="s">
        <v>418</v>
      </c>
      <c r="AJ88" s="26" t="s">
        <v>418</v>
      </c>
      <c r="AK88" s="26">
        <v>434385204.68595117</v>
      </c>
      <c r="AL88" s="49" t="s">
        <v>411</v>
      </c>
    </row>
    <row r="89" spans="1:38" s="2" customFormat="1" ht="26.25" customHeight="1" thickBot="1" x14ac:dyDescent="0.45">
      <c r="A89" s="70" t="s">
        <v>207</v>
      </c>
      <c r="B89" s="76" t="s">
        <v>223</v>
      </c>
      <c r="C89" s="80" t="s">
        <v>224</v>
      </c>
      <c r="D89" s="72"/>
      <c r="E89" s="6" t="s">
        <v>418</v>
      </c>
      <c r="F89" s="6">
        <v>4.8391535000000001</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9678307</v>
      </c>
      <c r="AL89" s="49" t="s">
        <v>411</v>
      </c>
    </row>
    <row r="90" spans="1:38" s="8" customFormat="1" ht="26.25" customHeight="1" thickBot="1" x14ac:dyDescent="0.45">
      <c r="A90" s="70" t="s">
        <v>207</v>
      </c>
      <c r="B90" s="76" t="s">
        <v>225</v>
      </c>
      <c r="C90" s="80" t="s">
        <v>226</v>
      </c>
      <c r="D90" s="72"/>
      <c r="E90" s="6" t="s">
        <v>418</v>
      </c>
      <c r="F90" s="6">
        <v>17.716469466179998</v>
      </c>
      <c r="G90" s="6" t="s">
        <v>418</v>
      </c>
      <c r="H90" s="6" t="s">
        <v>418</v>
      </c>
      <c r="I90" s="6">
        <v>0.421182</v>
      </c>
      <c r="J90" s="6">
        <v>0.63177300000000003</v>
      </c>
      <c r="K90" s="6">
        <v>0.77216700000000016</v>
      </c>
      <c r="L90" s="6" t="s">
        <v>418</v>
      </c>
      <c r="M90" s="6" t="s">
        <v>418</v>
      </c>
      <c r="N90" s="6" t="s">
        <v>418</v>
      </c>
      <c r="O90" s="6" t="s">
        <v>418</v>
      </c>
      <c r="P90" s="6" t="s">
        <v>418</v>
      </c>
      <c r="Q90" s="6" t="s">
        <v>418</v>
      </c>
      <c r="R90" s="6" t="s">
        <v>418</v>
      </c>
      <c r="S90" s="6" t="s">
        <v>418</v>
      </c>
      <c r="T90" s="6" t="s">
        <v>418</v>
      </c>
      <c r="U90" s="6" t="s">
        <v>418</v>
      </c>
      <c r="V90" s="6" t="s">
        <v>418</v>
      </c>
      <c r="W90" s="6" t="s">
        <v>418</v>
      </c>
      <c r="X90" s="6">
        <v>9.3828294000000007E-3</v>
      </c>
      <c r="Y90" s="6">
        <v>4.7360948399999998E-3</v>
      </c>
      <c r="Z90" s="6">
        <v>4.7360948399999998E-3</v>
      </c>
      <c r="AA90" s="6">
        <v>4.7360948399999998E-3</v>
      </c>
      <c r="AB90" s="6">
        <v>2.359111392E-2</v>
      </c>
      <c r="AC90" s="6" t="s">
        <v>418</v>
      </c>
      <c r="AD90" s="6" t="s">
        <v>418</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0.18604953247150002</v>
      </c>
      <c r="F91" s="6">
        <v>1.0889326033566999</v>
      </c>
      <c r="G91" s="6">
        <v>4.5088600000000001E-4</v>
      </c>
      <c r="H91" s="6">
        <v>0.42885803614262502</v>
      </c>
      <c r="I91" s="6">
        <v>2.7901684717144999</v>
      </c>
      <c r="J91" s="6">
        <v>2.7901756351284996</v>
      </c>
      <c r="K91" s="6">
        <v>2.7901771146914998</v>
      </c>
      <c r="L91" s="6">
        <v>1.255575812271525</v>
      </c>
      <c r="M91" s="6">
        <v>5.6950621435442503</v>
      </c>
      <c r="N91" s="6">
        <v>0.11705120000000001</v>
      </c>
      <c r="O91" s="6">
        <v>0.55825310741450007</v>
      </c>
      <c r="P91" s="6">
        <v>8.5101000000000001E-6</v>
      </c>
      <c r="Q91" s="6">
        <v>1.98569E-4</v>
      </c>
      <c r="R91" s="6">
        <v>2.3290800000000003E-3</v>
      </c>
      <c r="S91" s="6">
        <v>0.62432134341450007</v>
      </c>
      <c r="T91" s="6">
        <v>0.28349507170725002</v>
      </c>
      <c r="U91" s="6" t="s">
        <v>415</v>
      </c>
      <c r="V91" s="6">
        <v>0.31783407170725003</v>
      </c>
      <c r="W91" s="6">
        <v>0.18601071447150003</v>
      </c>
      <c r="X91" s="6">
        <v>1.14706607257425E-2</v>
      </c>
      <c r="Y91" s="6">
        <v>4.6502678617875003E-3</v>
      </c>
      <c r="Z91" s="6">
        <v>4.6502678617875003E-3</v>
      </c>
      <c r="AA91" s="6">
        <v>4.6502678617875003E-3</v>
      </c>
      <c r="AB91" s="6">
        <v>2.5421464311105001E-2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0.50610982721207043</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2553383.1800099858</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0.75183446300000001</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751834.46299999999</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25">
      <c r="A99" s="70" t="s">
        <v>242</v>
      </c>
      <c r="B99" s="70" t="s">
        <v>243</v>
      </c>
      <c r="C99" s="71" t="s">
        <v>406</v>
      </c>
      <c r="D99" s="84"/>
      <c r="E99" s="6">
        <v>2.7991621739130439E-2</v>
      </c>
      <c r="F99" s="6">
        <v>2.7192492000000001</v>
      </c>
      <c r="G99" s="6" t="s">
        <v>418</v>
      </c>
      <c r="H99" s="6">
        <v>3.7392673942797692</v>
      </c>
      <c r="I99" s="6">
        <v>6.2155999999999989E-2</v>
      </c>
      <c r="J99" s="6">
        <v>9.5507999999999996E-2</v>
      </c>
      <c r="K99" s="6">
        <v>0.20920799999999998</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151.6</v>
      </c>
      <c r="AL99" s="49" t="s">
        <v>244</v>
      </c>
    </row>
    <row r="100" spans="1:38" s="2" customFormat="1" ht="26.25" customHeight="1" thickBot="1" x14ac:dyDescent="0.25">
      <c r="A100" s="70" t="s">
        <v>242</v>
      </c>
      <c r="B100" s="70" t="s">
        <v>245</v>
      </c>
      <c r="C100" s="71" t="s">
        <v>407</v>
      </c>
      <c r="D100" s="84"/>
      <c r="E100" s="6">
        <v>6.6479183999999983E-2</v>
      </c>
      <c r="F100" s="6">
        <v>1.662902922</v>
      </c>
      <c r="G100" s="6" t="s">
        <v>418</v>
      </c>
      <c r="H100" s="6">
        <v>3.7327843639050009</v>
      </c>
      <c r="I100" s="6">
        <v>8.3098980000000003E-2</v>
      </c>
      <c r="J100" s="6">
        <v>0.12464847</v>
      </c>
      <c r="K100" s="6">
        <v>0.27237998999999996</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461.661</v>
      </c>
      <c r="AL100" s="49" t="s">
        <v>244</v>
      </c>
    </row>
    <row r="101" spans="1:38" s="2" customFormat="1" ht="26.25" customHeight="1" thickBot="1" x14ac:dyDescent="0.25">
      <c r="A101" s="70" t="s">
        <v>242</v>
      </c>
      <c r="B101" s="70" t="s">
        <v>246</v>
      </c>
      <c r="C101" s="71" t="s">
        <v>247</v>
      </c>
      <c r="D101" s="84"/>
      <c r="E101" s="6">
        <v>7.2464936000000008E-2</v>
      </c>
      <c r="F101" s="6">
        <v>1.5308217730000002</v>
      </c>
      <c r="G101" s="6" t="s">
        <v>418</v>
      </c>
      <c r="H101" s="6">
        <v>3.5933622064187376</v>
      </c>
      <c r="I101" s="6">
        <v>0.18116234000000001</v>
      </c>
      <c r="J101" s="6">
        <v>0.54348702000000004</v>
      </c>
      <c r="K101" s="6">
        <v>1.2681363800000001</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9058.1170000000002</v>
      </c>
      <c r="AL101" s="49" t="s">
        <v>244</v>
      </c>
    </row>
    <row r="102" spans="1:38" s="2" customFormat="1" ht="26.25" customHeight="1" thickBot="1" x14ac:dyDescent="0.25">
      <c r="A102" s="70" t="s">
        <v>242</v>
      </c>
      <c r="B102" s="70" t="s">
        <v>248</v>
      </c>
      <c r="C102" s="71" t="s">
        <v>385</v>
      </c>
      <c r="D102" s="84"/>
      <c r="E102" s="6">
        <v>6.1638010500000015E-3</v>
      </c>
      <c r="F102" s="6">
        <v>0.70711189500000016</v>
      </c>
      <c r="G102" s="6" t="s">
        <v>418</v>
      </c>
      <c r="H102" s="6">
        <v>4.191196708019338</v>
      </c>
      <c r="I102" s="6">
        <v>4.9157271762866363E-3</v>
      </c>
      <c r="J102" s="6">
        <v>0.10854172882214978</v>
      </c>
      <c r="K102" s="6">
        <v>0.70936510354918658</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940.14499999999998</v>
      </c>
      <c r="AL102" s="49" t="s">
        <v>244</v>
      </c>
    </row>
    <row r="103" spans="1:38" s="2" customFormat="1" ht="26.25" customHeight="1" thickBot="1" x14ac:dyDescent="0.25">
      <c r="A103" s="70" t="s">
        <v>242</v>
      </c>
      <c r="B103" s="70" t="s">
        <v>249</v>
      </c>
      <c r="C103" s="71" t="s">
        <v>250</v>
      </c>
      <c r="D103" s="84"/>
      <c r="E103" s="6">
        <v>6.7584000000000009E-5</v>
      </c>
      <c r="F103" s="6">
        <v>9.4689279999999997E-3</v>
      </c>
      <c r="G103" s="6" t="s">
        <v>418</v>
      </c>
      <c r="H103" s="6">
        <v>4.4032000000000003E-3</v>
      </c>
      <c r="I103" s="6">
        <v>4.5056000000000002E-4</v>
      </c>
      <c r="J103" s="6">
        <v>6.8608000000000004E-4</v>
      </c>
      <c r="K103" s="6">
        <v>1.4847999999999999E-3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1.024</v>
      </c>
      <c r="AL103" s="49" t="s">
        <v>244</v>
      </c>
    </row>
    <row r="104" spans="1:38" s="2" customFormat="1" ht="26.25" customHeight="1" thickBot="1" x14ac:dyDescent="0.25">
      <c r="A104" s="70" t="s">
        <v>242</v>
      </c>
      <c r="B104" s="70" t="s">
        <v>251</v>
      </c>
      <c r="C104" s="71" t="s">
        <v>252</v>
      </c>
      <c r="D104" s="84"/>
      <c r="E104" s="6">
        <v>4.5353584000000002E-2</v>
      </c>
      <c r="F104" s="6">
        <v>3.537579552</v>
      </c>
      <c r="G104" s="6" t="s">
        <v>418</v>
      </c>
      <c r="H104" s="6">
        <v>2.2676791999999999</v>
      </c>
      <c r="I104" s="6">
        <v>0.11338396000000001</v>
      </c>
      <c r="J104" s="6">
        <v>0.34015188000000002</v>
      </c>
      <c r="K104" s="6">
        <v>0.7936877200000001</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5669.1980000000003</v>
      </c>
      <c r="AL104" s="49" t="s">
        <v>244</v>
      </c>
    </row>
    <row r="105" spans="1:38" s="2" customFormat="1" ht="26.25" customHeight="1" thickBot="1" x14ac:dyDescent="0.25">
      <c r="A105" s="70" t="s">
        <v>242</v>
      </c>
      <c r="B105" s="70" t="s">
        <v>253</v>
      </c>
      <c r="C105" s="71" t="s">
        <v>254</v>
      </c>
      <c r="D105" s="84"/>
      <c r="E105" s="6">
        <v>5.634231E-3</v>
      </c>
      <c r="F105" s="6">
        <v>0.11983252500000001</v>
      </c>
      <c r="G105" s="6" t="s">
        <v>418</v>
      </c>
      <c r="H105" s="6">
        <v>0.19621699999999997</v>
      </c>
      <c r="I105" s="6">
        <v>3.9243400000000001E-3</v>
      </c>
      <c r="J105" s="6">
        <v>6.1668199999999999E-3</v>
      </c>
      <c r="K105" s="6">
        <v>1.3454879999999999E-2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28.030999999999999</v>
      </c>
      <c r="AL105" s="49" t="s">
        <v>244</v>
      </c>
    </row>
    <row r="106" spans="1:38" s="2" customFormat="1" ht="26.25" customHeight="1" thickBot="1" x14ac:dyDescent="0.25">
      <c r="A106" s="70" t="s">
        <v>242</v>
      </c>
      <c r="B106" s="70" t="s">
        <v>255</v>
      </c>
      <c r="C106" s="71" t="s">
        <v>256</v>
      </c>
      <c r="D106" s="84"/>
      <c r="E106" s="6">
        <v>1.6898472000000001E-2</v>
      </c>
      <c r="F106" s="6">
        <v>0.12358584</v>
      </c>
      <c r="G106" s="6" t="s">
        <v>418</v>
      </c>
      <c r="H106" s="6">
        <v>0.58850400000000003</v>
      </c>
      <c r="I106" s="6">
        <v>8.4072000000000018E-3</v>
      </c>
      <c r="J106" s="6">
        <v>1.345152E-2</v>
      </c>
      <c r="K106" s="6">
        <v>2.8584480000000002E-2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84.072000000000003</v>
      </c>
      <c r="AL106" s="49" t="s">
        <v>244</v>
      </c>
    </row>
    <row r="107" spans="1:38" s="2" customFormat="1" ht="26.25" customHeight="1" thickBot="1" x14ac:dyDescent="0.25">
      <c r="A107" s="70" t="s">
        <v>242</v>
      </c>
      <c r="B107" s="70" t="s">
        <v>257</v>
      </c>
      <c r="C107" s="71" t="s">
        <v>378</v>
      </c>
      <c r="D107" s="84"/>
      <c r="E107" s="6">
        <v>3.9866203825000002E-2</v>
      </c>
      <c r="F107" s="6">
        <v>1.315584726225</v>
      </c>
      <c r="G107" s="6" t="s">
        <v>418</v>
      </c>
      <c r="H107" s="6">
        <v>2.4844168532960853</v>
      </c>
      <c r="I107" s="6">
        <v>2.3919722295000001E-2</v>
      </c>
      <c r="J107" s="6">
        <v>0.31892963060000001</v>
      </c>
      <c r="K107" s="6">
        <v>1.51491574535</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7973.2407649999996</v>
      </c>
      <c r="AL107" s="49" t="s">
        <v>244</v>
      </c>
    </row>
    <row r="108" spans="1:38" s="2" customFormat="1" ht="26.25" customHeight="1" thickBot="1" x14ac:dyDescent="0.25">
      <c r="A108" s="70" t="s">
        <v>242</v>
      </c>
      <c r="B108" s="70" t="s">
        <v>258</v>
      </c>
      <c r="C108" s="71" t="s">
        <v>379</v>
      </c>
      <c r="D108" s="84"/>
      <c r="E108" s="6">
        <v>4.2965237028000001E-2</v>
      </c>
      <c r="F108" s="6">
        <v>2.3201227995120002</v>
      </c>
      <c r="G108" s="6" t="s">
        <v>418</v>
      </c>
      <c r="H108" s="6">
        <v>2.5647874824632053</v>
      </c>
      <c r="I108" s="6">
        <v>4.2965237028000001E-2</v>
      </c>
      <c r="J108" s="6">
        <v>0.42965237028000003</v>
      </c>
      <c r="K108" s="6">
        <v>0.85930474056000006</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21482.618514000002</v>
      </c>
      <c r="AL108" s="49" t="s">
        <v>244</v>
      </c>
    </row>
    <row r="109" spans="1:38" s="2" customFormat="1" ht="26.25" customHeight="1" thickBot="1" x14ac:dyDescent="0.25">
      <c r="A109" s="70" t="s">
        <v>242</v>
      </c>
      <c r="B109" s="70" t="s">
        <v>259</v>
      </c>
      <c r="C109" s="71" t="s">
        <v>380</v>
      </c>
      <c r="D109" s="84"/>
      <c r="E109" s="6">
        <v>3.8415976636799998E-3</v>
      </c>
      <c r="F109" s="6">
        <v>0.23481765719244002</v>
      </c>
      <c r="G109" s="6" t="s">
        <v>418</v>
      </c>
      <c r="H109" s="6">
        <v>0.26891183645760003</v>
      </c>
      <c r="I109" s="6">
        <v>9.6039941592000015E-3</v>
      </c>
      <c r="J109" s="6">
        <v>5.28219678756E-2</v>
      </c>
      <c r="K109" s="6">
        <v>5.28219678756E-2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480.19970796000001</v>
      </c>
      <c r="AL109" s="49" t="s">
        <v>244</v>
      </c>
    </row>
    <row r="110" spans="1:38" s="2" customFormat="1" ht="26.25" customHeight="1" thickBot="1" x14ac:dyDescent="0.25">
      <c r="A110" s="70" t="s">
        <v>242</v>
      </c>
      <c r="B110" s="70" t="s">
        <v>260</v>
      </c>
      <c r="C110" s="71" t="s">
        <v>381</v>
      </c>
      <c r="D110" s="84"/>
      <c r="E110" s="6">
        <v>6.0656805215999999E-4</v>
      </c>
      <c r="F110" s="6">
        <v>7.4152944376560004E-2</v>
      </c>
      <c r="G110" s="6" t="s">
        <v>418</v>
      </c>
      <c r="H110" s="6">
        <v>6.8238905868000008E-2</v>
      </c>
      <c r="I110" s="6">
        <v>3.0328402607999998E-3</v>
      </c>
      <c r="J110" s="6">
        <v>2.1229881825600001E-2</v>
      </c>
      <c r="K110" s="6">
        <v>2.1229881825600001E-2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151.64201303999999</v>
      </c>
      <c r="AL110" s="49" t="s">
        <v>244</v>
      </c>
    </row>
    <row r="111" spans="1:38" s="2" customFormat="1" ht="26.25" customHeight="1" thickBot="1" x14ac:dyDescent="0.2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25">
      <c r="A112" s="70" t="s">
        <v>262</v>
      </c>
      <c r="B112" s="70" t="s">
        <v>263</v>
      </c>
      <c r="C112" s="71" t="s">
        <v>264</v>
      </c>
      <c r="D112" s="72"/>
      <c r="E112" s="6">
        <v>10.119999999999997</v>
      </c>
      <c r="F112" s="6" t="s">
        <v>418</v>
      </c>
      <c r="G112" s="6" t="s">
        <v>418</v>
      </c>
      <c r="H112" s="6">
        <v>17.660112822067287</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252999999.99999997</v>
      </c>
      <c r="AL112" s="49" t="s">
        <v>413</v>
      </c>
    </row>
    <row r="113" spans="1:38" s="2" customFormat="1" ht="26.25" customHeight="1" thickBot="1" x14ac:dyDescent="0.25">
      <c r="A113" s="70" t="s">
        <v>262</v>
      </c>
      <c r="B113" s="85" t="s">
        <v>265</v>
      </c>
      <c r="C113" s="86" t="s">
        <v>266</v>
      </c>
      <c r="D113" s="72"/>
      <c r="E113" s="6">
        <v>2.2301315415294209</v>
      </c>
      <c r="F113" s="6" t="s">
        <v>418</v>
      </c>
      <c r="G113" s="6" t="s">
        <v>418</v>
      </c>
      <c r="H113" s="6">
        <v>14.476908735802954</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55753288.538235523</v>
      </c>
      <c r="AL113" s="49" t="s">
        <v>430</v>
      </c>
    </row>
    <row r="114" spans="1:38" s="2" customFormat="1" ht="26.25" customHeight="1" thickBot="1" x14ac:dyDescent="0.25">
      <c r="A114" s="70" t="s">
        <v>262</v>
      </c>
      <c r="B114" s="85" t="s">
        <v>267</v>
      </c>
      <c r="C114" s="86" t="s">
        <v>386</v>
      </c>
      <c r="D114" s="72"/>
      <c r="E114" s="6">
        <v>2.1776548E-2</v>
      </c>
      <c r="F114" s="6" t="s">
        <v>418</v>
      </c>
      <c r="G114" s="6" t="s">
        <v>418</v>
      </c>
      <c r="H114" s="6">
        <v>7.18626084E-2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10888274</v>
      </c>
      <c r="AL114" s="49" t="s">
        <v>431</v>
      </c>
    </row>
    <row r="115" spans="1:38" s="2" customFormat="1" ht="26.25" customHeight="1" thickBot="1" x14ac:dyDescent="0.2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25">
      <c r="A116" s="70" t="s">
        <v>262</v>
      </c>
      <c r="B116" s="70" t="s">
        <v>270</v>
      </c>
      <c r="C116" s="76" t="s">
        <v>408</v>
      </c>
      <c r="D116" s="72"/>
      <c r="E116" s="6">
        <v>8.9952425286469406</v>
      </c>
      <c r="F116" s="6" t="s">
        <v>418</v>
      </c>
      <c r="G116" s="6" t="s">
        <v>418</v>
      </c>
      <c r="H116" s="6">
        <v>12.829208164530323</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224881063.2161735</v>
      </c>
      <c r="AL116" s="49" t="s">
        <v>432</v>
      </c>
    </row>
    <row r="117" spans="1:38" s="2" customFormat="1" ht="26.25" customHeight="1" thickBot="1" x14ac:dyDescent="0.2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2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25">
      <c r="A119" s="70" t="s">
        <v>262</v>
      </c>
      <c r="B119" s="70" t="s">
        <v>274</v>
      </c>
      <c r="C119" s="71" t="s">
        <v>275</v>
      </c>
      <c r="D119" s="72"/>
      <c r="E119" s="6" t="s">
        <v>418</v>
      </c>
      <c r="F119" s="6" t="s">
        <v>418</v>
      </c>
      <c r="G119" s="6" t="s">
        <v>418</v>
      </c>
      <c r="H119" s="6" t="s">
        <v>418</v>
      </c>
      <c r="I119" s="6">
        <v>0.23076000000000005</v>
      </c>
      <c r="J119" s="6">
        <v>5.999760000000002</v>
      </c>
      <c r="K119" s="6">
        <v>5.999760000000002</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3846000.0000000009</v>
      </c>
      <c r="AL119" s="49" t="s">
        <v>433</v>
      </c>
    </row>
    <row r="120" spans="1:38" s="2" customFormat="1" ht="26.25" customHeight="1" thickBot="1" x14ac:dyDescent="0.2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25">
      <c r="A121" s="70" t="s">
        <v>262</v>
      </c>
      <c r="B121" s="70" t="s">
        <v>278</v>
      </c>
      <c r="C121" s="76" t="s">
        <v>279</v>
      </c>
      <c r="D121" s="73"/>
      <c r="E121" s="6" t="s">
        <v>418</v>
      </c>
      <c r="F121" s="6">
        <v>3.3075600000000009</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3846000.0000000009</v>
      </c>
      <c r="AL121" s="49" t="s">
        <v>433</v>
      </c>
    </row>
    <row r="122" spans="1:38" s="2" customFormat="1" ht="26.25" customHeight="1" thickBot="1" x14ac:dyDescent="0.2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25">
      <c r="A123" s="70" t="s">
        <v>262</v>
      </c>
      <c r="B123" s="70" t="s">
        <v>283</v>
      </c>
      <c r="C123" s="71" t="s">
        <v>284</v>
      </c>
      <c r="D123" s="72"/>
      <c r="E123" s="6">
        <v>1.071239055093</v>
      </c>
      <c r="F123" s="6">
        <v>0.23287805545500001</v>
      </c>
      <c r="G123" s="6">
        <v>0.23287805545500001</v>
      </c>
      <c r="H123" s="6">
        <v>1.117814666184</v>
      </c>
      <c r="I123" s="6">
        <v>2.6710775935019999</v>
      </c>
      <c r="J123" s="6">
        <v>2.6548098321870004</v>
      </c>
      <c r="K123" s="6">
        <v>2.7013854432779998</v>
      </c>
      <c r="L123" s="6">
        <v>0.23287805545500001</v>
      </c>
      <c r="M123" s="6">
        <v>31.065932597697</v>
      </c>
      <c r="N123" s="6">
        <v>5.12331722001E-2</v>
      </c>
      <c r="O123" s="6">
        <v>0.4098653776008</v>
      </c>
      <c r="P123" s="6">
        <v>6.5205855527400006E-2</v>
      </c>
      <c r="Q123" s="6">
        <v>2.980839109824E-3</v>
      </c>
      <c r="R123" s="6">
        <v>3.7260488872800007E-2</v>
      </c>
      <c r="S123" s="6">
        <v>3.4000196096430006E-2</v>
      </c>
      <c r="T123" s="6">
        <v>2.421931776732E-2</v>
      </c>
      <c r="U123" s="6">
        <v>9.3151222182000018E-3</v>
      </c>
      <c r="V123" s="6">
        <v>0.26082342210960002</v>
      </c>
      <c r="W123" s="6">
        <v>0.23287805545500001</v>
      </c>
      <c r="X123" s="6">
        <v>0.18304215158763001</v>
      </c>
      <c r="Y123" s="6">
        <v>0.51093445366827006</v>
      </c>
      <c r="Z123" s="6">
        <v>0.21797385990588003</v>
      </c>
      <c r="AA123" s="6">
        <v>0.15649405326576002</v>
      </c>
      <c r="AB123" s="6">
        <v>1.0684445184275402</v>
      </c>
      <c r="AC123" s="6" t="s">
        <v>418</v>
      </c>
      <c r="AD123" s="6" t="s">
        <v>418</v>
      </c>
      <c r="AE123" s="60"/>
      <c r="AF123" s="26" t="s">
        <v>418</v>
      </c>
      <c r="AG123" s="26" t="s">
        <v>418</v>
      </c>
      <c r="AH123" s="26" t="s">
        <v>418</v>
      </c>
      <c r="AI123" s="26" t="s">
        <v>418</v>
      </c>
      <c r="AJ123" s="26" t="s">
        <v>418</v>
      </c>
      <c r="AK123" s="26">
        <v>465.75611091000002</v>
      </c>
      <c r="AL123" s="49" t="s">
        <v>434</v>
      </c>
    </row>
    <row r="124" spans="1:38" s="2" customFormat="1" ht="26.25" customHeight="1" thickBot="1" x14ac:dyDescent="0.2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0.44321258796920432</v>
      </c>
      <c r="G125" s="6" t="s">
        <v>418</v>
      </c>
      <c r="H125" s="6" t="s">
        <v>415</v>
      </c>
      <c r="I125" s="6">
        <v>9.0925624402096028E-5</v>
      </c>
      <c r="J125" s="6">
        <v>6.0341550739572824E-4</v>
      </c>
      <c r="K125" s="6">
        <v>1.2757140635809231E-3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2755.3219515786673</v>
      </c>
      <c r="AL125" s="49" t="s">
        <v>436</v>
      </c>
    </row>
    <row r="126" spans="1:38" s="2" customFormat="1" ht="26.25" customHeight="1" thickBot="1" x14ac:dyDescent="0.45">
      <c r="A126" s="70" t="s">
        <v>287</v>
      </c>
      <c r="B126" s="70" t="s">
        <v>290</v>
      </c>
      <c r="C126" s="71" t="s">
        <v>291</v>
      </c>
      <c r="D126" s="72"/>
      <c r="E126" s="6" t="s">
        <v>416</v>
      </c>
      <c r="F126" s="6" t="s">
        <v>416</v>
      </c>
      <c r="G126" s="6" t="s">
        <v>416</v>
      </c>
      <c r="H126" s="6" t="s">
        <v>416</v>
      </c>
      <c r="I126" s="6" t="s">
        <v>416</v>
      </c>
      <c r="J126" s="6" t="s">
        <v>416</v>
      </c>
      <c r="K126" s="6" t="s">
        <v>416</v>
      </c>
      <c r="L126" s="6" t="s">
        <v>416</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t="s">
        <v>416</v>
      </c>
      <c r="AL126" s="49" t="s">
        <v>437</v>
      </c>
    </row>
    <row r="127" spans="1:38" s="2" customFormat="1" ht="26.25" customHeight="1" thickBot="1" x14ac:dyDescent="0.45">
      <c r="A127" s="70" t="s">
        <v>287</v>
      </c>
      <c r="B127" s="70" t="s">
        <v>292</v>
      </c>
      <c r="C127" s="71" t="s">
        <v>293</v>
      </c>
      <c r="D127" s="72"/>
      <c r="E127" s="6" t="s">
        <v>415</v>
      </c>
      <c r="F127" s="6" t="s">
        <v>415</v>
      </c>
      <c r="G127" s="6" t="s">
        <v>415</v>
      </c>
      <c r="H127" s="6">
        <v>3.2282608695652173E-3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1.1316E-3</v>
      </c>
      <c r="F131" s="6">
        <v>3.4439999999999997E-4</v>
      </c>
      <c r="G131" s="6">
        <v>1.0892880000000001E-4</v>
      </c>
      <c r="H131" s="6" t="s">
        <v>415</v>
      </c>
      <c r="I131" s="6" t="s">
        <v>415</v>
      </c>
      <c r="J131" s="6" t="s">
        <v>415</v>
      </c>
      <c r="K131" s="6">
        <v>8.3640000000000073E-5</v>
      </c>
      <c r="L131" s="6">
        <v>1.9237200000000001E-4</v>
      </c>
      <c r="M131" s="6">
        <v>1.1217600000000001E-5</v>
      </c>
      <c r="N131" s="6" t="s">
        <v>418</v>
      </c>
      <c r="O131" s="6" t="s">
        <v>418</v>
      </c>
      <c r="P131" s="6">
        <v>5.7121199999999994E-3</v>
      </c>
      <c r="Q131" s="6">
        <v>9.8400000000000007E-5</v>
      </c>
      <c r="R131" s="6">
        <v>1.9680000000000018E-5</v>
      </c>
      <c r="S131" s="6" t="s">
        <v>418</v>
      </c>
      <c r="T131" s="6">
        <v>9.8400000000000091E-6</v>
      </c>
      <c r="U131" s="6" t="s">
        <v>415</v>
      </c>
      <c r="V131" s="6" t="s">
        <v>415</v>
      </c>
      <c r="W131" s="6">
        <v>9.8099652162346213E-4</v>
      </c>
      <c r="X131" s="6" t="s">
        <v>415</v>
      </c>
      <c r="Y131" s="6" t="s">
        <v>415</v>
      </c>
      <c r="Z131" s="6" t="s">
        <v>415</v>
      </c>
      <c r="AA131" s="6" t="s">
        <v>415</v>
      </c>
      <c r="AB131" s="6">
        <v>1.9680000000000002E-8</v>
      </c>
      <c r="AC131" s="6">
        <v>4.9200000000000001E-2</v>
      </c>
      <c r="AD131" s="6">
        <v>9.8400000000000015E-3</v>
      </c>
      <c r="AE131" s="60"/>
      <c r="AF131" s="26"/>
      <c r="AG131" s="26"/>
      <c r="AH131" s="26"/>
      <c r="AI131" s="26"/>
      <c r="AJ131" s="26"/>
      <c r="AK131" s="26">
        <v>0.49199999999999999</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5.8698936685350009</v>
      </c>
      <c r="F135" s="6">
        <v>1.1763313965</v>
      </c>
      <c r="G135" s="6">
        <v>0.22350296533500003</v>
      </c>
      <c r="H135" s="6" t="s">
        <v>415</v>
      </c>
      <c r="I135" s="6">
        <v>5.4228877378650013</v>
      </c>
      <c r="J135" s="6">
        <v>5.7522605288849995</v>
      </c>
      <c r="K135" s="6">
        <v>5.8581303545700001</v>
      </c>
      <c r="L135" s="6">
        <v>3.0097026945150755</v>
      </c>
      <c r="M135" s="6">
        <v>73.967718211920001</v>
      </c>
      <c r="N135" s="6">
        <v>0.78814203565499996</v>
      </c>
      <c r="O135" s="6">
        <v>8.2343197755000014E-2</v>
      </c>
      <c r="P135" s="6" t="s">
        <v>415</v>
      </c>
      <c r="Q135" s="6">
        <v>4.7053255860000004E-2</v>
      </c>
      <c r="R135" s="6">
        <v>1.1763313965000001E-2</v>
      </c>
      <c r="S135" s="6">
        <v>0.16468639551000003</v>
      </c>
      <c r="T135" s="6" t="s">
        <v>415</v>
      </c>
      <c r="U135" s="6">
        <v>3.5289941894999996E-2</v>
      </c>
      <c r="V135" s="6">
        <v>21.232781706825001</v>
      </c>
      <c r="W135" s="6" t="s">
        <v>415</v>
      </c>
      <c r="X135" s="6">
        <v>4.4142628878720003E-3</v>
      </c>
      <c r="Y135" s="6">
        <v>8.2767429147599988E-3</v>
      </c>
      <c r="Z135" s="6">
        <v>1.8760617273456001E-2</v>
      </c>
      <c r="AA135" s="6" t="s">
        <v>415</v>
      </c>
      <c r="AB135" s="6">
        <v>3.1451623076088002E-2</v>
      </c>
      <c r="AC135" s="6" t="s">
        <v>415</v>
      </c>
      <c r="AD135" s="6" t="s">
        <v>418</v>
      </c>
      <c r="AE135" s="60"/>
      <c r="AF135" s="26"/>
      <c r="AG135" s="26"/>
      <c r="AH135" s="26"/>
      <c r="AI135" s="26"/>
      <c r="AJ135" s="26"/>
      <c r="AK135" s="26">
        <v>1176.3313965</v>
      </c>
      <c r="AL135" s="49" t="s">
        <v>448</v>
      </c>
    </row>
    <row r="136" spans="1:38" s="2" customFormat="1" ht="26.25" customHeight="1" thickBot="1" x14ac:dyDescent="0.45">
      <c r="A136" s="70" t="s">
        <v>287</v>
      </c>
      <c r="B136" s="70" t="s">
        <v>312</v>
      </c>
      <c r="C136" s="71" t="s">
        <v>313</v>
      </c>
      <c r="D136" s="72"/>
      <c r="E136" s="6" t="s">
        <v>418</v>
      </c>
      <c r="F136" s="6">
        <v>9.1143064125000003E-3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607.62042750000001</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451.19441144421808</v>
      </c>
      <c r="F141" s="20">
        <f t="shared" ref="F141:AD141" si="0">SUM(F14:F140)</f>
        <v>318.88938743679495</v>
      </c>
      <c r="G141" s="20">
        <f t="shared" si="0"/>
        <v>551.60678608457749</v>
      </c>
      <c r="H141" s="20">
        <f t="shared" si="0"/>
        <v>74.422086233047324</v>
      </c>
      <c r="I141" s="20">
        <f t="shared" si="0"/>
        <v>69.090724193764984</v>
      </c>
      <c r="J141" s="20">
        <f t="shared" si="0"/>
        <v>134.36700540828497</v>
      </c>
      <c r="K141" s="20">
        <f t="shared" si="0"/>
        <v>260.73235240513804</v>
      </c>
      <c r="L141" s="20">
        <f t="shared" si="0"/>
        <v>12.045866207254662</v>
      </c>
      <c r="M141" s="20">
        <f t="shared" si="0"/>
        <v>964.71929472954719</v>
      </c>
      <c r="N141" s="20">
        <f t="shared" si="0"/>
        <v>64.802750049329688</v>
      </c>
      <c r="O141" s="20">
        <f t="shared" si="0"/>
        <v>8.7370511746440656</v>
      </c>
      <c r="P141" s="20">
        <f t="shared" si="0"/>
        <v>2.5802748822822581</v>
      </c>
      <c r="Q141" s="20">
        <f t="shared" si="0"/>
        <v>2.9674468121413686</v>
      </c>
      <c r="R141" s="20">
        <f>SUM(R14:R140)</f>
        <v>7.1643477252252019</v>
      </c>
      <c r="S141" s="20">
        <f t="shared" si="0"/>
        <v>30.958644316312366</v>
      </c>
      <c r="T141" s="20">
        <f t="shared" si="0"/>
        <v>51.846411420195921</v>
      </c>
      <c r="U141" s="20">
        <f t="shared" si="0"/>
        <v>16.47285192279934</v>
      </c>
      <c r="V141" s="20">
        <f t="shared" si="0"/>
        <v>73.383183023957116</v>
      </c>
      <c r="W141" s="20">
        <f t="shared" si="0"/>
        <v>43.007683242488447</v>
      </c>
      <c r="X141" s="20">
        <f t="shared" si="0"/>
        <v>6.6965731965534658</v>
      </c>
      <c r="Y141" s="20">
        <f t="shared" si="0"/>
        <v>8.168334091487365</v>
      </c>
      <c r="Z141" s="20">
        <f t="shared" si="0"/>
        <v>3.8802243247550101</v>
      </c>
      <c r="AA141" s="20">
        <f t="shared" si="0"/>
        <v>3.0976568160816944</v>
      </c>
      <c r="AB141" s="20">
        <f t="shared" si="0"/>
        <v>22.725809708557534</v>
      </c>
      <c r="AC141" s="20">
        <f t="shared" si="0"/>
        <v>25.574388703610904</v>
      </c>
      <c r="AD141" s="20">
        <f t="shared" si="0"/>
        <v>8.5190310592870198</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451.19441144421808</v>
      </c>
      <c r="F152" s="14">
        <f t="shared" ref="F152:AD152" si="1">SUM(F$141, F$151, IF(AND(ISNUMBER(SEARCH($B$4,"AT|BE|CH|GB|IE|LT|LU|NL")),SUM(F$143:F$149)&gt;0),SUM(F$143:F$149)-SUM(F$27:F$33),0))</f>
        <v>318.88938743679495</v>
      </c>
      <c r="G152" s="14">
        <f t="shared" si="1"/>
        <v>551.60678608457749</v>
      </c>
      <c r="H152" s="14">
        <f t="shared" si="1"/>
        <v>74.422086233047324</v>
      </c>
      <c r="I152" s="14">
        <f t="shared" si="1"/>
        <v>69.090724193764984</v>
      </c>
      <c r="J152" s="14">
        <f t="shared" si="1"/>
        <v>134.36700540828497</v>
      </c>
      <c r="K152" s="14">
        <f t="shared" si="1"/>
        <v>260.73235240513804</v>
      </c>
      <c r="L152" s="14">
        <f t="shared" si="1"/>
        <v>12.045866207254662</v>
      </c>
      <c r="M152" s="14">
        <f t="shared" si="1"/>
        <v>964.71929472954719</v>
      </c>
      <c r="N152" s="14">
        <f t="shared" si="1"/>
        <v>64.802750049329688</v>
      </c>
      <c r="O152" s="14">
        <f t="shared" si="1"/>
        <v>8.7370511746440656</v>
      </c>
      <c r="P152" s="14">
        <f t="shared" si="1"/>
        <v>2.5802748822822581</v>
      </c>
      <c r="Q152" s="14">
        <f t="shared" si="1"/>
        <v>2.9674468121413686</v>
      </c>
      <c r="R152" s="14">
        <f t="shared" si="1"/>
        <v>7.1643477252252019</v>
      </c>
      <c r="S152" s="14">
        <f t="shared" si="1"/>
        <v>30.958644316312366</v>
      </c>
      <c r="T152" s="14">
        <f t="shared" si="1"/>
        <v>51.846411420195921</v>
      </c>
      <c r="U152" s="14">
        <f t="shared" si="1"/>
        <v>16.47285192279934</v>
      </c>
      <c r="V152" s="14">
        <f t="shared" si="1"/>
        <v>73.383183023957116</v>
      </c>
      <c r="W152" s="14">
        <f t="shared" si="1"/>
        <v>43.007683242488447</v>
      </c>
      <c r="X152" s="14">
        <f t="shared" si="1"/>
        <v>6.6965731965534658</v>
      </c>
      <c r="Y152" s="14">
        <f t="shared" si="1"/>
        <v>8.168334091487365</v>
      </c>
      <c r="Z152" s="14">
        <f t="shared" si="1"/>
        <v>3.8802243247550101</v>
      </c>
      <c r="AA152" s="14">
        <f t="shared" si="1"/>
        <v>3.0976568160816944</v>
      </c>
      <c r="AB152" s="14">
        <f t="shared" si="1"/>
        <v>22.725809708557534</v>
      </c>
      <c r="AC152" s="14">
        <f t="shared" si="1"/>
        <v>25.574388703610904</v>
      </c>
      <c r="AD152" s="14">
        <f t="shared" si="1"/>
        <v>8.5190310592870198</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451.19441144421808</v>
      </c>
      <c r="F154" s="14">
        <f>SUM(F$141, F$153, -1 * IF(OR($B$6=2005,$B$6&gt;=2020),SUM(F$99:F$122),0), IF(AND(ISNUMBER(SEARCH($B$4,"AT|BE|CH|GB|IE|LT|LU|NL")),SUM(F$143:F$149)&gt;0),SUM(F$143:F$149)-SUM(F$27:F$33),0))</f>
        <v>318.88938743679495</v>
      </c>
      <c r="G154" s="14">
        <f>SUM(G$141, G$153, IF(AND(ISNUMBER(SEARCH($B$4,"AT|BE|CH|GB|IE|LT|LU|NL")),SUM(G$143:G$149)&gt;0),SUM(G$143:G$149)-SUM(G$27:G$33),0))</f>
        <v>551.60678608457749</v>
      </c>
      <c r="H154" s="14">
        <f>SUM(H$141, H$153, IF(AND(ISNUMBER(SEARCH($B$4,"AT|BE|CH|GB|IE|LT|LU|NL")),SUM(H$143:H$149)&gt;0),SUM(H$143:H$149)-SUM(H$27:H$33),0))</f>
        <v>74.422086233047324</v>
      </c>
      <c r="I154" s="14">
        <f t="shared" ref="I154:AD154" si="2">SUM(I$141, I$153, IF(AND(ISNUMBER(SEARCH($B$4,"AT|BE|CH|GB|IE|LT|LU|NL")),SUM(I$143:I$149)&gt;0),SUM(I$143:I$149)-SUM(I$27:I$33),0))</f>
        <v>69.090724193764984</v>
      </c>
      <c r="J154" s="14">
        <f t="shared" si="2"/>
        <v>134.36700540828497</v>
      </c>
      <c r="K154" s="14">
        <f t="shared" si="2"/>
        <v>260.73235240513804</v>
      </c>
      <c r="L154" s="14">
        <f t="shared" si="2"/>
        <v>12.045866207254662</v>
      </c>
      <c r="M154" s="14">
        <f t="shared" si="2"/>
        <v>964.71929472954719</v>
      </c>
      <c r="N154" s="14">
        <f t="shared" si="2"/>
        <v>64.802750049329688</v>
      </c>
      <c r="O154" s="14">
        <f t="shared" si="2"/>
        <v>8.7370511746440656</v>
      </c>
      <c r="P154" s="14">
        <f t="shared" si="2"/>
        <v>2.5802748822822581</v>
      </c>
      <c r="Q154" s="14">
        <f t="shared" si="2"/>
        <v>2.9674468121413686</v>
      </c>
      <c r="R154" s="14">
        <f t="shared" si="2"/>
        <v>7.1643477252252019</v>
      </c>
      <c r="S154" s="14">
        <f t="shared" si="2"/>
        <v>30.958644316312366</v>
      </c>
      <c r="T154" s="14">
        <f t="shared" si="2"/>
        <v>51.846411420195921</v>
      </c>
      <c r="U154" s="14">
        <f t="shared" si="2"/>
        <v>16.47285192279934</v>
      </c>
      <c r="V154" s="14">
        <f t="shared" si="2"/>
        <v>73.383183023957116</v>
      </c>
      <c r="W154" s="14">
        <f t="shared" si="2"/>
        <v>43.007683242488447</v>
      </c>
      <c r="X154" s="14">
        <f t="shared" si="2"/>
        <v>6.6965731965534658</v>
      </c>
      <c r="Y154" s="14">
        <f t="shared" si="2"/>
        <v>8.168334091487365</v>
      </c>
      <c r="Z154" s="14">
        <f t="shared" si="2"/>
        <v>3.8802243247550101</v>
      </c>
      <c r="AA154" s="14">
        <f t="shared" si="2"/>
        <v>3.0976568160816944</v>
      </c>
      <c r="AB154" s="14">
        <f t="shared" si="2"/>
        <v>22.725809708557534</v>
      </c>
      <c r="AC154" s="14">
        <f t="shared" si="2"/>
        <v>25.574388703610904</v>
      </c>
      <c r="AD154" s="14">
        <f t="shared" si="2"/>
        <v>8.5190310592870198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10.153751404758433</v>
      </c>
      <c r="F157" s="23">
        <v>1.4499423318082658E-2</v>
      </c>
      <c r="G157" s="23">
        <v>0.60207369927530408</v>
      </c>
      <c r="H157" s="23" t="s">
        <v>415</v>
      </c>
      <c r="I157" s="23">
        <v>0.13813957501249094</v>
      </c>
      <c r="J157" s="23">
        <v>0.13813957501249094</v>
      </c>
      <c r="K157" s="23" t="s">
        <v>415</v>
      </c>
      <c r="L157" s="23">
        <v>6.6306997223226513E-2</v>
      </c>
      <c r="M157" s="23">
        <v>1.652595977478629</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25764.296809999985</v>
      </c>
      <c r="AG157" s="23" t="s">
        <v>418</v>
      </c>
      <c r="AH157" s="23" t="s">
        <v>418</v>
      </c>
      <c r="AI157" s="23" t="s">
        <v>418</v>
      </c>
      <c r="AJ157" s="23" t="s">
        <v>418</v>
      </c>
      <c r="AK157" s="23" t="s">
        <v>418</v>
      </c>
      <c r="AL157" s="57" t="s">
        <v>443</v>
      </c>
    </row>
    <row r="158" spans="1:38" s="1" customFormat="1" ht="26.25" customHeight="1" thickBot="1" x14ac:dyDescent="0.25">
      <c r="A158" s="57" t="s">
        <v>326</v>
      </c>
      <c r="B158" s="57" t="s">
        <v>329</v>
      </c>
      <c r="C158" s="108" t="s">
        <v>330</v>
      </c>
      <c r="D158" s="109"/>
      <c r="E158" s="23">
        <v>1.2736410941596235</v>
      </c>
      <c r="F158" s="23">
        <v>2.281136166507739E-3</v>
      </c>
      <c r="G158" s="23">
        <v>7.3657190113389018E-2</v>
      </c>
      <c r="H158" s="23" t="s">
        <v>415</v>
      </c>
      <c r="I158" s="23">
        <v>7.6400763840057413E-3</v>
      </c>
      <c r="J158" s="23">
        <v>7.6400763840057413E-3</v>
      </c>
      <c r="K158" s="23" t="s">
        <v>415</v>
      </c>
      <c r="L158" s="23">
        <v>3.6672366844167003E-3</v>
      </c>
      <c r="M158" s="23">
        <v>0.40915649838153811</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2911.2824812499994</v>
      </c>
      <c r="AG158" s="23" t="s">
        <v>418</v>
      </c>
      <c r="AH158" s="23" t="s">
        <v>418</v>
      </c>
      <c r="AI158" s="23" t="s">
        <v>418</v>
      </c>
      <c r="AJ158" s="23" t="s">
        <v>418</v>
      </c>
      <c r="AK158" s="23" t="s">
        <v>418</v>
      </c>
      <c r="AL158" s="57" t="s">
        <v>443</v>
      </c>
    </row>
    <row r="159" spans="1:38" s="1" customFormat="1" ht="26.25" customHeight="1" thickBot="1" x14ac:dyDescent="0.25">
      <c r="A159" s="57" t="s">
        <v>331</v>
      </c>
      <c r="B159" s="57" t="s">
        <v>332</v>
      </c>
      <c r="C159" s="108" t="s">
        <v>410</v>
      </c>
      <c r="D159" s="109"/>
      <c r="E159" s="23">
        <v>251.1797</v>
      </c>
      <c r="F159" s="23">
        <v>8.6219999999999999</v>
      </c>
      <c r="G159" s="23">
        <v>194.66000000000003</v>
      </c>
      <c r="H159" s="23" t="s">
        <v>415</v>
      </c>
      <c r="I159" s="23">
        <v>15.462999999999997</v>
      </c>
      <c r="J159" s="23">
        <v>17.092300000000002</v>
      </c>
      <c r="K159" s="23">
        <v>17.092300000000002</v>
      </c>
      <c r="L159" s="23">
        <v>4.2091349999999998</v>
      </c>
      <c r="M159" s="23">
        <v>23.4802</v>
      </c>
      <c r="N159" s="23">
        <v>0.54369000000000001</v>
      </c>
      <c r="O159" s="23">
        <v>5.7970000000000001E-2</v>
      </c>
      <c r="P159" s="23">
        <v>6.8949999999999997E-2</v>
      </c>
      <c r="Q159" s="23">
        <v>1.8062800000000003</v>
      </c>
      <c r="R159" s="23">
        <v>1.91673</v>
      </c>
      <c r="S159" s="23">
        <v>3.7631199999999998</v>
      </c>
      <c r="T159" s="23">
        <v>84.516999999999996</v>
      </c>
      <c r="U159" s="23">
        <v>0.60594000000000003</v>
      </c>
      <c r="V159" s="23">
        <v>3.8075999999999999</v>
      </c>
      <c r="W159" s="23">
        <v>1.3046500000000001</v>
      </c>
      <c r="X159" s="23" t="s">
        <v>415</v>
      </c>
      <c r="Y159" s="23" t="s">
        <v>415</v>
      </c>
      <c r="Z159" s="23" t="s">
        <v>415</v>
      </c>
      <c r="AA159" s="23" t="s">
        <v>415</v>
      </c>
      <c r="AB159" s="23" t="s">
        <v>415</v>
      </c>
      <c r="AC159" s="23">
        <v>0.41128000000000003</v>
      </c>
      <c r="AD159" s="23">
        <v>1.5165419999999998</v>
      </c>
      <c r="AE159" s="63"/>
      <c r="AF159" s="23">
        <v>129871.54999999999</v>
      </c>
      <c r="AG159" s="23" t="s">
        <v>418</v>
      </c>
      <c r="AH159" s="23" t="s">
        <v>418</v>
      </c>
      <c r="AI159" s="23" t="s">
        <v>418</v>
      </c>
      <c r="AJ159" s="23" t="s">
        <v>418</v>
      </c>
      <c r="AK159" s="23" t="s">
        <v>418</v>
      </c>
      <c r="AL159" s="57" t="s">
        <v>443</v>
      </c>
    </row>
    <row r="160" spans="1:38" s="1" customFormat="1" ht="26.25" customHeight="1" thickBot="1" x14ac:dyDescent="0.2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2.370053625314171E-2</v>
      </c>
      <c r="F163" s="25">
        <v>7.1101608759425131E-2</v>
      </c>
      <c r="G163" s="25">
        <v>4.7401072506283413E-3</v>
      </c>
      <c r="H163" s="25">
        <v>4.7401072506283413E-3</v>
      </c>
      <c r="I163" s="25">
        <v>2.1579239461551186E-2</v>
      </c>
      <c r="J163" s="25">
        <v>2.6374626008562562E-2</v>
      </c>
      <c r="K163" s="25">
        <v>4.0760785649596683E-2</v>
      </c>
      <c r="L163" s="25">
        <v>1.9421315515396067E-3</v>
      </c>
      <c r="M163" s="25">
        <v>0.71386015194462837</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237.00536253141709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2021-02-02T21:13:23Z</dcterms:modified>
</cp:coreProperties>
</file>