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ThisWorkbook"/>
  <bookViews>
    <workbookView xWindow="0" yWindow="0" windowWidth="19200" windowHeight="11685"/>
  </bookViews>
  <sheets>
    <sheet name="NFR-19"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<sst xmlns="http://schemas.openxmlformats.org/spreadsheetml/2006/main" count="3586" uniqueCount="452">
  <si>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</si>
  <si>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</si>
  <si>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</si>
  <si>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</si>
  <si>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</si>
  <si>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</si>
  <si>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</si>
  <si>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</si>
  <si>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</si>
  <si>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</si>
  <si>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</si>
  <si>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</si>
  <si>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</si>
  <si>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</si>
  <si>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</si>
  <si>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</si>
  <si>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</si>
  <si>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</si>
  <si>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</si>
  <si>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</si>
  <si>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</si>
  <si>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</si>
  <si>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</si>
  <si>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</si>
  <si>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</si>
  <si>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</si>
  <si>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</si>
  <si>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</si>
  <si>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</si>
  <si>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</si>
  <si>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</si>
  <si>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</si>
  <si>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</si>
  <si>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</si>
  <si>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</si>
  <si>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</si>
  <si>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</si>
  <si>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</si>
  <si>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</si>
  <si>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</si>
  <si>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</si>
  <si>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</si>
  <si>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</si>
  <si>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</si>
  <si>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</si>
  <si>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</si>
  <si>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</si>
  <si>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</si>
  <si>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</si>
  <si>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</si>
  <si>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</si>
  <si>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</si>
  <si>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</si>
  <si>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</si>
  <si>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</si>
  <si>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</si>
  <si>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</si>
  <si>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</si>
  <si>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</si>
  <si>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</si>
  <si>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</si>
  <si>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</si>
  <si>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</si>
  <si>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</si>
  <si>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</si>
  <si>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</si>
  <si>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</si>
  <si>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</si>
  <si>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</si>
  <si>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</si>
  <si>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</si>
  <si>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</si>
  <si>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</si>
  <si>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</si>
  <si>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</si>
  <si>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</si>
  <si>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</si>
  <si>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</si>
  <si>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</si>
  <si>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</si>
  <si>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</si>
  <si>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</si>
  <si>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</si>
  <si>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</si>
  <si>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</si>
  <si>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</si>
  <si>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</si>
  <si>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</si>
  <si>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</si>
  <si>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</si>
  <si>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</si>
  <si>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</si>
  <si>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</si>
  <si>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</si>
  <si>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</si>
  <si>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</si>
  <si>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</si>
  <si>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</si>
  <si>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</si>
  <si>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</si>
  <si>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</si>
  <si>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</si>
  <si>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</si>
  <si>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</si>
  <si>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</si>
  <si>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</si>
  <si>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</si>
  <si>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</si>
  <si>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</si>
  <si>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</si>
  <si>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</si>
  <si>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</si>
  <si>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</si>
  <si>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</si>
  <si>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</si>
  <si>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</si>
  <si>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</si>
  <si>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</si>
  <si>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</si>
  <si>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</si>
  <si>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</si>
  <si>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</si>
  <si>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</si>
  <si>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</si>
  <si>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</si>
  <si>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</si>
  <si>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</si>
  <si>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</si>
  <si>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</si>
  <si>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</si>
  <si>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</si>
  <si>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</si>
  <si>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</si>
  <si>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</si>
  <si>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</si>
  <si>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</si>
  <si>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</si>
  <si>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</si>
  <si>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</si>
  <si>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</si>
  <si>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</si>
  <si>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</si>
  <si>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</si>
  <si>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</si>
  <si>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</si>
  <si>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</si>
  <si>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</si>
  <si>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</si>
  <si>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</si>
  <si>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</si>
  <si>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</si>
  <si>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</si>
  <si>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</si>
  <si>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</si>
  <si>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</si>
  <si>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</si>
  <si>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</si>
  <si>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</si>
  <si>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</si>
  <si>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</si>
  <si>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</si>
  <si>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</si>
  <si>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</si>
  <si>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</si>
  <si>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</si>
  <si>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</si>
  <si>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</si>
  <si>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</si>
  <si>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</si>
  <si>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</si>
  <si>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</si>
  <si>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</si>
  <si>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</si>
  <si>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</si>
  <si>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</si>
  <si>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</si>
  <si>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</si>
  <si>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</si>
  <si>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</si>
  <si>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</si>
  <si>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</si>
  <si>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</si>
  <si>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</si>
  <si>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</si>
  <si>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</si>
  <si>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</si>
  <si>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</si>
  <si>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</si>
  <si>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</si>
  <si>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</si>
  <si>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</si>
  <si>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</si>
  <si>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</si>
  <si>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</si>
  <si>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</si>
  <si>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</si>
  <si>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</si>
  <si>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</si>
  <si>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</si>
  <si>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</si>
  <si>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</si>
  <si>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</si>
  <si>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</si>
  <si>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</si>
  <si>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</si>
  <si>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</si>
  <si>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</si>
  <si>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</si>
  <si>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</si>
  <si>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</si>
  <si>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</si>
  <si>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</si>
  <si>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</si>
  <si>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</si>
  <si>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</si>
  <si>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</si>
  <si>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</si>
  <si>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</si>
  <si>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</si>
  <si>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</si>
  <si>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</si>
  <si>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</si>
  <si>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</si>
  <si>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</si>
  <si>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</si>
  <si>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</si>
  <si>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</si>
  <si>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</si>
  <si>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</si>
  <si>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</si>
  <si>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</si>
  <si>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</si>
  <si>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</si>
  <si>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</si>
  <si>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</si>
  <si>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</si>
  <si>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</si>
  <si>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</si>
  <si>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</si>
  <si>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</si>
  <si>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</si>
  <si>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</si>
  <si>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</si>
  <si>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</si>
  <si>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</si>
  <si>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</si>
  <si>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</si>
  <si>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</si>
  <si>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</si>
  <si>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</si>
  <si>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</si>
  <si>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</si>
  <si>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</si>
  <si>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</si>
  <si>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</si>
  <si>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</si>
  <si>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</si>
  <si>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</si>
  <si>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</si>
  <si>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</si>
  <si>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</si>
  <si>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</si>
  <si>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</si>
  <si>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</si>
  <si>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</si>
  <si>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</si>
  <si>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</si>
  <si>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</si>
  <si>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</si>
  <si>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</si>
  <si>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</si>
  <si>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</si>
  <si>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</si>
  <si>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</si>
  <si>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</si>
  <si>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</si>
  <si>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</si>
  <si>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</si>
  <si>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</si>
  <si>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</si>
  <si>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</si>
  <si>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</si>
  <si>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</si>
  <si>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</si>
  <si>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</si>
  <si>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</si>
  <si>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</si>
  <si>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</si>
  <si>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</si>
  <si>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</si>
  <si>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</si>
  <si>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</si>
  <si>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</si>
  <si>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</si>
  <si>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</si>
  <si>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</si>
  <si>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</si>
  <si>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</si>
  <si>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</si>
  <si>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</si>
  <si>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</si>
  <si>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</si>
  <si>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</si>
  <si>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</si>
  <si>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</si>
  <si>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</si>
  <si>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</si>
  <si>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</si>
  <si>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</si>
  <si>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</si>
  <si>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</si>
  <si>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</si>
  <si>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</si>
  <si>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</si>
  <si>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</si>
  <si>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</si>
  <si>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</si>
  <si>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</si>
  <si>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</si>
  <si>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</si>
  <si>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</si>
  <si>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</si>
  <si>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</si>
  <si>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</si>
  <si>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</si>
  <si>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</si>
  <si>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</si>
  <si>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</si>
  <si>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</si>
  <si>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</si>
  <si>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</si>
  <si>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</si>
  <si>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</si>
  <si>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</si>
  <si>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</si>
  <si>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</si>
  <si>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</si>
  <si>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</si>
  <si>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</si>
  <si>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</si>
  <si>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</si>
  <si>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</si>
  <si>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</si>
  <si>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</si>
  <si>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</si>
  <si>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</si>
  <si>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</si>
  <si>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</si>
  <si>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</si>
  <si>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</si>
  <si>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</si>
  <si>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</si>
  <si>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</si>
  <si>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</si>
  <si>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</si>
  <si>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</si>
  <si>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</si>
  <si>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</si>
  <si>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</si>
  <si>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</si>
  <si>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</si>
  <si>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</si>
  <si>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</si>
  <si>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</si>
  <si>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</si>
  <si>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</si>
  <si>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</si>
  <si>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</si>
  <si>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</si>
  <si>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</si>
  <si>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</si>
  <si>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</si>
  <si>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</si>
  <si>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</si>
  <si>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</si>
  <si>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</si>
  <si>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</si>
  <si>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</si>
  <si>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</si>
  <si>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</si>
  <si>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</si>
  <si>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</si>
  <si>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</si>
  <si>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</si>
  <si>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</si>
  <si>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</si>
  <si>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</si>
  <si>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</si>
  <si>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</si>
  <si>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</si>
  <si>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</si>
  <si>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</si>
  <si>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</si>
  <si>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</si>
  <si>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</si>
  <si>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</si>
  <si>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</si>
  <si>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</si>
  <si>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</si>
  <si>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</si>
  <si>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</si>
  <si>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</si>
  <si>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</si>
  <si>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</si>
  <si>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</si>
  <si>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</si>
  <si>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</si>
  <si>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</si>
  <si>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</si>
  <si>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</si>
  <si>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</si>
  <si>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</si>
  <si>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</si>
  <si>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</si>
  <si>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</si>
  <si>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</si>
  <si>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</si>
  <si>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</si>
  <si>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</si>
  <si>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</si>
  <si>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</si>
  <si>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</si>
  <si>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</si>
  <si>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</si>
  <si>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</si>
  <si>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</si>
  <si>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</si>
  <si>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</si>
  <si>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</si>
  <si>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</si>
  <si>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</si>
  <si>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</si>
  <si>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</si>
  <si>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</si>
  <si>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</si>
  <si>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</si>
  <si>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</si>
  <si>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</si>
  <si>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</si>
  <si>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</si>
  <si>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</si>
  <si>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</si>
  <si>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</si>
  <si>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</si>
  <si>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</si>
  <si>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</si>
  <si>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Sulfuric acid production kt</t>
  </si>
  <si>
    <t>Annual waste amount treated (kt)</t>
  </si>
  <si>
    <t>Orchard residue (kt)</t>
  </si>
  <si>
    <t>Ν.Ε.</t>
  </si>
  <si>
    <t>v1.0</t>
  </si>
  <si>
    <t>01.02.2021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</si>
</sst>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AB123" sqref="AB123"/>
    </sheetView>
  </sheetViews>
  <sheetFormatPr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ht="12.4"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2.4"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2.4" x14ac:dyDescent="0.4">
      <c r="A4" s="34" t="s">
        <v>0</v>
      </c>
      <c r="B4" s="21" t="s">
        <v>443</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2.4"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ht="12.4" x14ac:dyDescent="0.4">
      <c r="A6" s="34" t="s">
        <v>4</v>
      </c>
      <c r="B6" s="21">
        <v>1990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2.4"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2.4"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GR: 01.02.2021: 1990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69.692946112543027</v>
      </c>
      <c r="F14" s="6">
        <v>1.4029370309997089</v>
      </c>
      <c r="G14" s="6">
        <v>314.07702696800914</v>
      </c>
      <c r="H14" s="6" t="s">
        <v>415</v>
      </c>
      <c r="I14" s="6">
        <v>11.644134422013211</v>
      </c>
      <c r="J14" s="6">
        <v>24.148738058401779</v>
      </c>
      <c r="K14" s="6">
        <v>39.247988880023364</v>
      </c>
      <c r="L14" s="6">
        <v>0.62189167636915343</v>
      </c>
      <c r="M14" s="6">
        <v>20.487510006141292</v>
      </c>
      <c r="N14" s="6">
        <v>47.249247446783684</v>
      </c>
      <c r="O14" s="6">
        <v>5.7132798353589509</v>
      </c>
      <c r="P14" s="6">
        <v>1.7080364870109814</v>
      </c>
      <c r="Q14" s="6">
        <v>1.9459145291090496</v>
      </c>
      <c r="R14" s="6">
        <v>1.8446662498916304</v>
      </c>
      <c r="S14" s="6">
        <v>0.80087122793760568</v>
      </c>
      <c r="T14" s="6">
        <v>25.595854812458587</v>
      </c>
      <c r="U14" s="6">
        <v>13.206087049012268</v>
      </c>
      <c r="V14" s="6">
        <v>7.5150483282489153</v>
      </c>
      <c r="W14" s="6">
        <v>4.0150657258964015</v>
      </c>
      <c r="X14" s="6">
        <v>6.5783365370589049E-3</v>
      </c>
      <c r="Y14" s="6">
        <v>0.12693746433457287</v>
      </c>
      <c r="Z14" s="6">
        <v>9.316174741622181E-2</v>
      </c>
      <c r="AA14" s="6">
        <v>1.0871832148969935E-2</v>
      </c>
      <c r="AB14" s="6">
        <v>0.23754938043682353</v>
      </c>
      <c r="AC14" s="6">
        <v>20.996873680655121</v>
      </c>
      <c r="AD14" s="6">
        <v>1.034266056421145E-2</v>
      </c>
      <c r="AE14" s="60"/>
      <c r="AF14" s="26">
        <v>70520.94</v>
      </c>
      <c r="AG14" s="26">
        <v>288532.01</v>
      </c>
      <c r="AH14" s="26" t="s">
        <v>416</v>
      </c>
      <c r="AI14" s="26" t="s">
        <v>416</v>
      </c>
      <c r="AJ14" s="26" t="s">
        <v>417</v>
      </c>
      <c r="AK14" s="26"/>
      <c r="AL14" s="49" t="s">
        <v>49</v>
      </c>
    </row>
    <row r="15" spans="1:38" s="1" customFormat="1" ht="26.25" customHeight="1" thickBot="1" x14ac:dyDescent="0.45">
      <c r="A15" s="70" t="s">
        <v>53</v>
      </c>
      <c r="B15" s="70" t="s">
        <v>54</v>
      </c>
      <c r="C15" s="71" t="s">
        <v>55</v>
      </c>
      <c r="D15" s="72"/>
      <c r="E15" s="6">
        <v>3.1182525365584408</v>
      </c>
      <c r="F15" s="6">
        <v>5.8782346867066622</v>
      </c>
      <c r="G15" s="6">
        <v>19.509845034154161</v>
      </c>
      <c r="H15" s="6" t="s">
        <v>415</v>
      </c>
      <c r="I15" s="6">
        <v>0.30868256855155501</v>
      </c>
      <c r="J15" s="6">
        <v>0.39814719594327447</v>
      </c>
      <c r="K15" s="6">
        <v>0.5528148568577721</v>
      </c>
      <c r="L15" s="6">
        <v>1.9337691679841559E-2</v>
      </c>
      <c r="M15" s="6">
        <v>0.446749194453747</v>
      </c>
      <c r="N15" s="6">
        <v>0.10135348501925519</v>
      </c>
      <c r="O15" s="6">
        <v>0.10906881555534377</v>
      </c>
      <c r="P15" s="6">
        <v>0.11529855075507126</v>
      </c>
      <c r="Q15" s="6">
        <v>6.6510174993103827E-2</v>
      </c>
      <c r="R15" s="6">
        <v>8.798590003130792E-2</v>
      </c>
      <c r="S15" s="6">
        <v>0.12046457057901176</v>
      </c>
      <c r="T15" s="6">
        <v>3.9304994332967982</v>
      </c>
      <c r="U15" s="6">
        <v>3.8790075076807741E-2</v>
      </c>
      <c r="V15" s="6">
        <v>1.7900932760306254</v>
      </c>
      <c r="W15" s="6">
        <v>3.7898897809782596E-2</v>
      </c>
      <c r="X15" s="6">
        <v>1.2044203369892539E-5</v>
      </c>
      <c r="Y15" s="6">
        <v>8.8741770678950219E-5</v>
      </c>
      <c r="Z15" s="6">
        <v>7.9578094273456503E-5</v>
      </c>
      <c r="AA15" s="6">
        <v>1.1626422735332602E-4</v>
      </c>
      <c r="AB15" s="6">
        <v>2.9662829567562521E-4</v>
      </c>
      <c r="AC15" s="6" t="s">
        <v>415</v>
      </c>
      <c r="AD15" s="6" t="s">
        <v>415</v>
      </c>
      <c r="AE15" s="60"/>
      <c r="AF15" s="26">
        <v>34196.54</v>
      </c>
      <c r="AG15" s="26" t="s">
        <v>417</v>
      </c>
      <c r="AH15" s="26" t="s">
        <v>417</v>
      </c>
      <c r="AI15" s="26" t="s">
        <v>417</v>
      </c>
      <c r="AJ15" s="26" t="s">
        <v>417</v>
      </c>
      <c r="AK15" s="26"/>
      <c r="AL15" s="49" t="s">
        <v>49</v>
      </c>
    </row>
    <row r="16" spans="1:38" s="1" customFormat="1" ht="26.25" customHeight="1" thickBot="1" x14ac:dyDescent="0.45">
      <c r="A16" s="70" t="s">
        <v>53</v>
      </c>
      <c r="B16" s="70" t="s">
        <v>56</v>
      </c>
      <c r="C16" s="71" t="s">
        <v>57</v>
      </c>
      <c r="D16" s="72"/>
      <c r="E16" s="6">
        <v>0.15459300000000001</v>
      </c>
      <c r="F16" s="6">
        <v>4.5161999999999997E-3</v>
      </c>
      <c r="G16" s="6">
        <v>4.8809700000000005E-4</v>
      </c>
      <c r="H16" s="6" t="s">
        <v>415</v>
      </c>
      <c r="I16" s="6">
        <v>1.54593E-3</v>
      </c>
      <c r="J16" s="6">
        <v>1.54593E-3</v>
      </c>
      <c r="K16" s="6">
        <v>1.54593E-3</v>
      </c>
      <c r="L16" s="6">
        <v>3.8648250000000004E-5</v>
      </c>
      <c r="M16" s="6">
        <v>6.7742999999999998E-2</v>
      </c>
      <c r="N16" s="6">
        <v>2.6055000000000003E-6</v>
      </c>
      <c r="O16" s="6">
        <v>4.3424999999999996E-7</v>
      </c>
      <c r="P16" s="6">
        <v>1.7370000000000002E-4</v>
      </c>
      <c r="Q16" s="6">
        <v>2.0843999999999998E-4</v>
      </c>
      <c r="R16" s="6">
        <v>1.3201200000000002E-6</v>
      </c>
      <c r="S16" s="6">
        <v>1.32012E-7</v>
      </c>
      <c r="T16" s="6">
        <v>8.8586999999999998E-7</v>
      </c>
      <c r="U16" s="6">
        <v>1.9454400000000001E-5</v>
      </c>
      <c r="V16" s="6">
        <v>2.6055000000000003E-6</v>
      </c>
      <c r="W16" s="6">
        <v>8.6850000000000002E-4</v>
      </c>
      <c r="X16" s="6">
        <v>9.7272000000000015E-7</v>
      </c>
      <c r="Y16" s="6">
        <v>1.45908E-6</v>
      </c>
      <c r="Z16" s="6">
        <v>1.45908E-6</v>
      </c>
      <c r="AA16" s="6">
        <v>1.45908E-6</v>
      </c>
      <c r="AB16" s="6">
        <v>5.3499600000000002E-6</v>
      </c>
      <c r="AC16" s="6" t="s">
        <v>415</v>
      </c>
      <c r="AD16" s="6" t="s">
        <v>415</v>
      </c>
      <c r="AE16" s="60"/>
      <c r="AF16" s="26" t="s">
        <v>417</v>
      </c>
      <c r="AG16" s="26" t="s">
        <v>417</v>
      </c>
      <c r="AH16" s="26">
        <v>1737</v>
      </c>
      <c r="AI16" s="26" t="s">
        <v>417</v>
      </c>
      <c r="AJ16" s="26" t="s">
        <v>417</v>
      </c>
      <c r="AK16" s="26"/>
      <c r="AL16" s="49" t="s">
        <v>49</v>
      </c>
    </row>
    <row r="17" spans="1:38" s="2" customFormat="1" ht="26.25" customHeight="1" thickBot="1" x14ac:dyDescent="0.45">
      <c r="A17" s="70" t="s">
        <v>53</v>
      </c>
      <c r="B17" s="70" t="s">
        <v>58</v>
      </c>
      <c r="C17" s="71" t="s">
        <v>59</v>
      </c>
      <c r="D17" s="72"/>
      <c r="E17" s="6">
        <v>2.9799862199999998</v>
      </c>
      <c r="F17" s="6">
        <v>0.14522350000000001</v>
      </c>
      <c r="G17" s="6">
        <v>7.3066983817015769</v>
      </c>
      <c r="H17" s="6" t="s">
        <v>415</v>
      </c>
      <c r="I17" s="6">
        <v>0.11617879999999998</v>
      </c>
      <c r="J17" s="6">
        <v>0.11617879999999998</v>
      </c>
      <c r="K17" s="6">
        <v>0.11617879999999998</v>
      </c>
      <c r="L17" s="6">
        <v>6.5060128000000009E-2</v>
      </c>
      <c r="M17" s="6">
        <v>0.38339003999999999</v>
      </c>
      <c r="N17" s="6">
        <v>4.647152E-4</v>
      </c>
      <c r="O17" s="6">
        <v>3.4853639999999997E-5</v>
      </c>
      <c r="P17" s="6">
        <v>6.9707279999999992E-4</v>
      </c>
      <c r="Q17" s="6">
        <v>1.7426819999999998E-4</v>
      </c>
      <c r="R17" s="6">
        <v>1.161788E-3</v>
      </c>
      <c r="S17" s="6">
        <v>1.2779668E-3</v>
      </c>
      <c r="T17" s="6">
        <v>4.6471519999999999E-5</v>
      </c>
      <c r="U17" s="6">
        <v>6.3898340000000001E-4</v>
      </c>
      <c r="V17" s="6">
        <v>0.16845926</v>
      </c>
      <c r="W17" s="6">
        <v>8.1325159999999994E-3</v>
      </c>
      <c r="X17" s="6">
        <v>1.1036985999999999E-2</v>
      </c>
      <c r="Y17" s="6">
        <v>8.7134099999999992E-2</v>
      </c>
      <c r="Z17" s="6">
        <v>9.875198E-3</v>
      </c>
      <c r="AA17" s="6">
        <v>8.7134099999999996E-3</v>
      </c>
      <c r="AB17" s="6">
        <v>0.116759694</v>
      </c>
      <c r="AC17" s="6" t="s">
        <v>415</v>
      </c>
      <c r="AD17" s="6" t="s">
        <v>415</v>
      </c>
      <c r="AE17" s="60"/>
      <c r="AF17" s="26">
        <v>5808.94</v>
      </c>
      <c r="AG17" s="26" t="s">
        <v>417</v>
      </c>
      <c r="AH17" s="26" t="s">
        <v>417</v>
      </c>
      <c r="AI17" s="26" t="s">
        <v>417</v>
      </c>
      <c r="AJ17" s="26" t="s">
        <v>417</v>
      </c>
      <c r="AK17" s="26"/>
      <c r="AL17" s="49" t="s">
        <v>49</v>
      </c>
    </row>
    <row r="18" spans="1:38" s="2" customFormat="1" ht="26.25" customHeight="1" thickBot="1" x14ac:dyDescent="0.45">
      <c r="A18" s="70" t="s">
        <v>53</v>
      </c>
      <c r="B18" s="70" t="s">
        <v>60</v>
      </c>
      <c r="C18" s="71" t="s">
        <v>61</v>
      </c>
      <c r="D18" s="72"/>
      <c r="E18" s="6">
        <v>3.8094867000000003</v>
      </c>
      <c r="F18" s="6">
        <v>0.18564749999999999</v>
      </c>
      <c r="G18" s="6">
        <v>9.5713055225222927</v>
      </c>
      <c r="H18" s="6" t="s">
        <v>415</v>
      </c>
      <c r="I18" s="6">
        <v>0.14851800000000001</v>
      </c>
      <c r="J18" s="6">
        <v>0.14851800000000001</v>
      </c>
      <c r="K18" s="6">
        <v>0.14851800000000001</v>
      </c>
      <c r="L18" s="6">
        <v>8.3170080000000021E-2</v>
      </c>
      <c r="M18" s="6">
        <v>0.49010940000000003</v>
      </c>
      <c r="N18" s="6">
        <v>5.9407200000000007E-4</v>
      </c>
      <c r="O18" s="6">
        <v>4.4555400000000004E-5</v>
      </c>
      <c r="P18" s="6">
        <v>8.9110800000000016E-4</v>
      </c>
      <c r="Q18" s="6">
        <v>2.2277700000000004E-4</v>
      </c>
      <c r="R18" s="6" t="s">
        <v>418</v>
      </c>
      <c r="S18" s="6">
        <v>1.6336980000000001E-3</v>
      </c>
      <c r="T18" s="6" t="s">
        <v>418</v>
      </c>
      <c r="U18" s="6">
        <v>8.1684900000000003E-4</v>
      </c>
      <c r="V18" s="6">
        <v>0.21535110000000002</v>
      </c>
      <c r="W18" s="6">
        <v>1.0396259999999999E-2</v>
      </c>
      <c r="X18" s="6">
        <v>1.4109210000000001E-2</v>
      </c>
      <c r="Y18" s="6">
        <v>0.1113885</v>
      </c>
      <c r="Z18" s="6">
        <v>1.262403E-2</v>
      </c>
      <c r="AA18" s="6">
        <v>1.1138850000000002E-2</v>
      </c>
      <c r="AB18" s="6">
        <v>0.14926059000000003</v>
      </c>
      <c r="AC18" s="6" t="s">
        <v>415</v>
      </c>
      <c r="AD18" s="6" t="s">
        <v>415</v>
      </c>
      <c r="AE18" s="60"/>
      <c r="AF18" s="26">
        <v>7425.9000000000005</v>
      </c>
      <c r="AG18" s="26" t="s">
        <v>418</v>
      </c>
      <c r="AH18" s="26" t="s">
        <v>417</v>
      </c>
      <c r="AI18" s="26" t="s">
        <v>417</v>
      </c>
      <c r="AJ18" s="26" t="s">
        <v>417</v>
      </c>
      <c r="AK18" s="26"/>
      <c r="AL18" s="49" t="s">
        <v>49</v>
      </c>
    </row>
    <row r="19" spans="1:38" s="2" customFormat="1" ht="26.25" customHeight="1" thickBot="1" x14ac:dyDescent="0.45">
      <c r="A19" s="70" t="s">
        <v>53</v>
      </c>
      <c r="B19" s="70" t="s">
        <v>62</v>
      </c>
      <c r="C19" s="71" t="s">
        <v>63</v>
      </c>
      <c r="D19" s="72"/>
      <c r="E19" s="6">
        <v>4.8134254590000003</v>
      </c>
      <c r="F19" s="6">
        <v>0.36886956640000002</v>
      </c>
      <c r="G19" s="6">
        <v>8.0712204057023058</v>
      </c>
      <c r="H19" s="6" t="s">
        <v>415</v>
      </c>
      <c r="I19" s="6">
        <v>0.35685592400000005</v>
      </c>
      <c r="J19" s="6">
        <v>0.37189495100000003</v>
      </c>
      <c r="K19" s="6">
        <v>0.38359197200000006</v>
      </c>
      <c r="L19" s="6">
        <v>0.11032702873600003</v>
      </c>
      <c r="M19" s="6">
        <v>2.1377828730000004</v>
      </c>
      <c r="N19" s="6">
        <v>0.22461995240000002</v>
      </c>
      <c r="O19" s="6">
        <v>3.0607216800000001E-3</v>
      </c>
      <c r="P19" s="6">
        <v>1.4259249300000002E-2</v>
      </c>
      <c r="Q19" s="6">
        <v>6.9485934000000013E-3</v>
      </c>
      <c r="R19" s="6">
        <v>2.4322416500000003E-2</v>
      </c>
      <c r="S19" s="6">
        <v>3.1182816100000003E-2</v>
      </c>
      <c r="T19" s="6">
        <v>2.1793594039999999E-2</v>
      </c>
      <c r="U19" s="6">
        <v>3.9779372E-3</v>
      </c>
      <c r="V19" s="6">
        <v>0.5899626200000001</v>
      </c>
      <c r="W19" s="6">
        <v>0.35156074100000001</v>
      </c>
      <c r="X19" s="6">
        <v>9.2787458500000003E-2</v>
      </c>
      <c r="Y19" s="6">
        <v>0.23071277670000001</v>
      </c>
      <c r="Z19" s="6">
        <v>5.4595717099999996E-2</v>
      </c>
      <c r="AA19" s="6">
        <v>4.4142625500000005E-2</v>
      </c>
      <c r="AB19" s="6">
        <v>0.42223857780000007</v>
      </c>
      <c r="AC19" s="6">
        <v>1.0360218600000001E-3</v>
      </c>
      <c r="AD19" s="6">
        <v>0.28407051000000005</v>
      </c>
      <c r="AE19" s="60"/>
      <c r="AF19" s="26">
        <v>8819.380000000001</v>
      </c>
      <c r="AG19" s="26">
        <v>1671.0030000000002</v>
      </c>
      <c r="AH19" s="26" t="s">
        <v>417</v>
      </c>
      <c r="AI19" s="26" t="s">
        <v>417</v>
      </c>
      <c r="AJ19" s="26" t="s">
        <v>417</v>
      </c>
      <c r="AK19" s="26"/>
      <c r="AL19" s="49" t="s">
        <v>49</v>
      </c>
    </row>
    <row r="20" spans="1:38" s="2" customFormat="1" ht="26.25" customHeight="1" thickBot="1" x14ac:dyDescent="0.45">
      <c r="A20" s="70" t="s">
        <v>53</v>
      </c>
      <c r="B20" s="70" t="s">
        <v>64</v>
      </c>
      <c r="C20" s="71" t="s">
        <v>65</v>
      </c>
      <c r="D20" s="72"/>
      <c r="E20" s="6">
        <v>2.0079811800000003</v>
      </c>
      <c r="F20" s="6">
        <v>0.1047264</v>
      </c>
      <c r="G20" s="6">
        <v>4.4551235975784707</v>
      </c>
      <c r="H20" s="6" t="s">
        <v>415</v>
      </c>
      <c r="I20" s="6">
        <v>8.6941199999999996E-2</v>
      </c>
      <c r="J20" s="6">
        <v>8.7710699999999989E-2</v>
      </c>
      <c r="K20" s="6">
        <v>8.830919999999999E-2</v>
      </c>
      <c r="L20" s="6">
        <v>4.4107008000000003E-2</v>
      </c>
      <c r="M20" s="6">
        <v>0.33603426000000003</v>
      </c>
      <c r="N20" s="6">
        <v>1.17678288E-2</v>
      </c>
      <c r="O20" s="6">
        <v>1.7721216000000001E-4</v>
      </c>
      <c r="P20" s="6">
        <v>1.1416932000000001E-3</v>
      </c>
      <c r="Q20" s="6">
        <v>4.5856080000000006E-4</v>
      </c>
      <c r="R20" s="6">
        <v>1.9313220000000001E-3</v>
      </c>
      <c r="S20" s="6">
        <v>2.3510292000000002E-3</v>
      </c>
      <c r="T20" s="6">
        <v>1.1425828799999998E-3</v>
      </c>
      <c r="U20" s="6">
        <v>5.8128960000000001E-4</v>
      </c>
      <c r="V20" s="6">
        <v>0.12977544000000002</v>
      </c>
      <c r="W20" s="6">
        <v>2.2796004000000002E-2</v>
      </c>
      <c r="X20" s="6">
        <v>1.1272434000000001E-2</v>
      </c>
      <c r="Y20" s="6">
        <v>6.3316350000000007E-2</v>
      </c>
      <c r="Z20" s="6">
        <v>8.6314619999999995E-3</v>
      </c>
      <c r="AA20" s="6">
        <v>7.4097900000000003E-3</v>
      </c>
      <c r="AB20" s="6">
        <v>9.0630035999999997E-2</v>
      </c>
      <c r="AC20" s="6">
        <v>5.3010000000000002E-5</v>
      </c>
      <c r="AD20" s="6">
        <v>1.4535000000000001E-2</v>
      </c>
      <c r="AE20" s="60"/>
      <c r="AF20" s="26">
        <v>3885.36</v>
      </c>
      <c r="AG20" s="26">
        <v>85.5</v>
      </c>
      <c r="AH20" s="26" t="s">
        <v>417</v>
      </c>
      <c r="AI20" s="26" t="s">
        <v>417</v>
      </c>
      <c r="AJ20" s="26" t="s">
        <v>417</v>
      </c>
      <c r="AK20" s="26"/>
      <c r="AL20" s="49" t="s">
        <v>49</v>
      </c>
    </row>
    <row r="21" spans="1:38" s="2" customFormat="1" ht="26.25" customHeight="1" thickBot="1" x14ac:dyDescent="0.45">
      <c r="A21" s="70" t="s">
        <v>53</v>
      </c>
      <c r="B21" s="70" t="s">
        <v>66</v>
      </c>
      <c r="C21" s="71" t="s">
        <v>67</v>
      </c>
      <c r="D21" s="72"/>
      <c r="E21" s="6">
        <v>5.7910988099999994</v>
      </c>
      <c r="F21" s="6">
        <v>0.33048944400000002</v>
      </c>
      <c r="G21" s="6">
        <v>11.94179508014982</v>
      </c>
      <c r="H21" s="6" t="s">
        <v>415</v>
      </c>
      <c r="I21" s="6">
        <v>0.28659084000000001</v>
      </c>
      <c r="J21" s="6">
        <v>0.29199650999999999</v>
      </c>
      <c r="K21" s="6">
        <v>0.29620091999999998</v>
      </c>
      <c r="L21" s="6">
        <v>0.12831632256</v>
      </c>
      <c r="M21" s="6">
        <v>1.2908717700000001</v>
      </c>
      <c r="N21" s="6">
        <v>8.1371311200000004E-2</v>
      </c>
      <c r="O21" s="6">
        <v>1.1476508400000002E-3</v>
      </c>
      <c r="P21" s="6">
        <v>6.0753138E-3</v>
      </c>
      <c r="Q21" s="6">
        <v>2.7351042E-3</v>
      </c>
      <c r="R21" s="6">
        <v>1.0325732999999998E-2</v>
      </c>
      <c r="S21" s="6">
        <v>1.2949975799999999E-2</v>
      </c>
      <c r="T21" s="6">
        <v>7.8968791200000003E-3</v>
      </c>
      <c r="U21" s="6">
        <v>2.3006094E-3</v>
      </c>
      <c r="V21" s="6">
        <v>0.44162406000000004</v>
      </c>
      <c r="W21" s="6">
        <v>0.13744848600000001</v>
      </c>
      <c r="X21" s="6">
        <v>4.8392330999999997E-2</v>
      </c>
      <c r="Y21" s="6">
        <v>0.20166920699999996</v>
      </c>
      <c r="Z21" s="6">
        <v>3.3081368999999999E-2</v>
      </c>
      <c r="AA21" s="6">
        <v>2.7740865000000003E-2</v>
      </c>
      <c r="AB21" s="6">
        <v>0.310883772</v>
      </c>
      <c r="AC21" s="6">
        <v>3.7239059999999999E-4</v>
      </c>
      <c r="AD21" s="6">
        <v>0.10210710000000001</v>
      </c>
      <c r="AE21" s="60"/>
      <c r="AF21" s="26">
        <v>11086.14</v>
      </c>
      <c r="AG21" s="26">
        <v>600.63</v>
      </c>
      <c r="AH21" s="26" t="s">
        <v>417</v>
      </c>
      <c r="AI21" s="26" t="s">
        <v>417</v>
      </c>
      <c r="AJ21" s="26" t="s">
        <v>417</v>
      </c>
      <c r="AK21" s="26"/>
      <c r="AL21" s="49" t="s">
        <v>49</v>
      </c>
    </row>
    <row r="22" spans="1:38" s="2" customFormat="1" ht="26.25" customHeight="1" thickBot="1" x14ac:dyDescent="0.45">
      <c r="A22" s="70" t="s">
        <v>53</v>
      </c>
      <c r="B22" s="74" t="s">
        <v>68</v>
      </c>
      <c r="C22" s="71" t="s">
        <v>69</v>
      </c>
      <c r="D22" s="72"/>
      <c r="E22" s="6">
        <v>26.48306923570161</v>
      </c>
      <c r="F22" s="6">
        <v>3.2232111053726595</v>
      </c>
      <c r="G22" s="6">
        <v>34.670165559757024</v>
      </c>
      <c r="H22" s="6">
        <v>0</v>
      </c>
      <c r="I22" s="6">
        <v>5.1674148202383946E-2</v>
      </c>
      <c r="J22" s="6">
        <v>5.1674148202383946E-2</v>
      </c>
      <c r="K22" s="6">
        <v>5.1674148202383946E-2</v>
      </c>
      <c r="L22" s="6">
        <v>2.8937522993335012E-2</v>
      </c>
      <c r="M22" s="6">
        <v>33.28622006216947</v>
      </c>
      <c r="N22" s="6">
        <v>4.7665903485752095</v>
      </c>
      <c r="O22" s="6">
        <v>6.4041551300940705E-2</v>
      </c>
      <c r="P22" s="6">
        <v>0.28131326019265435</v>
      </c>
      <c r="Q22" s="6">
        <v>0.14235762023670354</v>
      </c>
      <c r="R22" s="6">
        <v>0.48071210940562381</v>
      </c>
      <c r="S22" s="6">
        <v>0.62304389256822634</v>
      </c>
      <c r="T22" s="6">
        <v>0.46243102395608088</v>
      </c>
      <c r="U22" s="6">
        <v>6.4310256871593099E-2</v>
      </c>
      <c r="V22" s="6">
        <v>7.1889329656134571</v>
      </c>
      <c r="W22" s="6">
        <v>7.2243327228549674</v>
      </c>
      <c r="X22" s="6">
        <v>1.6233452841180265</v>
      </c>
      <c r="Y22" s="6">
        <v>2.1338302163888279</v>
      </c>
      <c r="Z22" s="6">
        <v>0.8474019485075226</v>
      </c>
      <c r="AA22" s="6">
        <v>0.66192106530677874</v>
      </c>
      <c r="AB22" s="6">
        <v>5.2664985143211558</v>
      </c>
      <c r="AC22" s="6">
        <v>2.2053416897232E-2</v>
      </c>
      <c r="AD22" s="6">
        <v>6.0469046331119998</v>
      </c>
      <c r="AE22" s="60"/>
      <c r="AF22" s="26">
        <v>2583.7074101191974</v>
      </c>
      <c r="AG22" s="26">
        <v>35570.027253599997</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1.4030469999999999</v>
      </c>
      <c r="F23" s="6">
        <v>0.14521099999999998</v>
      </c>
      <c r="G23" s="6">
        <v>0.25800000000000001</v>
      </c>
      <c r="H23" s="6">
        <v>3.4399999999999996E-4</v>
      </c>
      <c r="I23" s="6">
        <v>9.0471999999999997E-2</v>
      </c>
      <c r="J23" s="6">
        <v>9.0471999999999997E-2</v>
      </c>
      <c r="K23" s="6">
        <v>9.0471999999999997E-2</v>
      </c>
      <c r="L23" s="6">
        <v>5.6158000000000007E-2</v>
      </c>
      <c r="M23" s="6">
        <v>0.46328200000000003</v>
      </c>
      <c r="N23" s="6" t="s">
        <v>415</v>
      </c>
      <c r="O23" s="6">
        <v>4.3000000000000007E-7</v>
      </c>
      <c r="P23" s="6" t="s">
        <v>415</v>
      </c>
      <c r="Q23" s="6" t="s">
        <v>419</v>
      </c>
      <c r="R23" s="6">
        <v>2.1500000000000002E-6</v>
      </c>
      <c r="S23" s="6">
        <v>7.3100000000000001E-5</v>
      </c>
      <c r="T23" s="6">
        <v>3.0099999999999996E-6</v>
      </c>
      <c r="U23" s="6">
        <v>4.3000000000000007E-7</v>
      </c>
      <c r="V23" s="6">
        <v>4.3000000000000002E-5</v>
      </c>
      <c r="W23" s="6" t="s">
        <v>419</v>
      </c>
      <c r="X23" s="6">
        <v>1.2899999999999999E-6</v>
      </c>
      <c r="Y23" s="6">
        <v>2.1500000000000002E-6</v>
      </c>
      <c r="Z23" s="6" t="s">
        <v>419</v>
      </c>
      <c r="AA23" s="6" t="s">
        <v>419</v>
      </c>
      <c r="AB23" s="6" t="s">
        <v>419</v>
      </c>
      <c r="AC23" s="6" t="s">
        <v>419</v>
      </c>
      <c r="AD23" s="6" t="s">
        <v>419</v>
      </c>
      <c r="AE23" s="60"/>
      <c r="AF23" s="26">
        <v>1840.3999999999999</v>
      </c>
      <c r="AG23" s="26"/>
      <c r="AH23" s="26"/>
      <c r="AI23" s="26"/>
      <c r="AJ23" s="26"/>
      <c r="AK23" s="26"/>
      <c r="AL23" s="49" t="s">
        <v>49</v>
      </c>
    </row>
    <row r="24" spans="1:38" s="2" customFormat="1" ht="26.25" customHeight="1" thickBot="1" x14ac:dyDescent="0.45">
      <c r="A24" s="75" t="s">
        <v>53</v>
      </c>
      <c r="B24" s="74" t="s">
        <v>71</v>
      </c>
      <c r="C24" s="71" t="s">
        <v>72</v>
      </c>
      <c r="D24" s="72"/>
      <c r="E24" s="6">
        <v>17.867133058608854</v>
      </c>
      <c r="F24" s="6">
        <v>3.23258031474702</v>
      </c>
      <c r="G24" s="6">
        <v>34.448720471123785</v>
      </c>
      <c r="H24" s="6">
        <v>0.29566700000000001</v>
      </c>
      <c r="I24" s="6">
        <v>1.7869642517976161</v>
      </c>
      <c r="J24" s="6">
        <v>1.8109372517976161</v>
      </c>
      <c r="K24" s="6">
        <v>1.866874251797616</v>
      </c>
      <c r="L24" s="6">
        <v>0.68745278100666507</v>
      </c>
      <c r="M24" s="6">
        <v>6.7600100309321327</v>
      </c>
      <c r="N24" s="6">
        <v>0.21842989700719045</v>
      </c>
      <c r="O24" s="6">
        <v>0.10408346727553927</v>
      </c>
      <c r="P24" s="6">
        <v>8.484305510785696E-3</v>
      </c>
      <c r="Q24" s="6">
        <v>2.5206263776964243E-3</v>
      </c>
      <c r="R24" s="6">
        <v>0.19047524251797618</v>
      </c>
      <c r="S24" s="6">
        <v>5.5296466769773775E-2</v>
      </c>
      <c r="T24" s="6">
        <v>1.6249289700719045E-2</v>
      </c>
      <c r="U24" s="6">
        <v>7.6707333848868879E-3</v>
      </c>
      <c r="V24" s="6">
        <v>5.0603171651065431</v>
      </c>
      <c r="W24" s="6">
        <v>0.84587569762583303</v>
      </c>
      <c r="X24" s="6">
        <v>0.14339130392077351</v>
      </c>
      <c r="Y24" s="6">
        <v>0.62902418884821198</v>
      </c>
      <c r="Z24" s="6">
        <v>9.6754061402797353E-2</v>
      </c>
      <c r="AA24" s="6">
        <v>8.2080818884821202E-2</v>
      </c>
      <c r="AB24" s="6">
        <v>0.95125037305660398</v>
      </c>
      <c r="AC24" s="6">
        <v>3.9955000000000004E-2</v>
      </c>
      <c r="AD24" s="6">
        <v>4.7945999999999997E-4</v>
      </c>
      <c r="AE24" s="60"/>
      <c r="AF24" s="26">
        <v>33411.212589880801</v>
      </c>
      <c r="AG24" s="26" t="s">
        <v>417</v>
      </c>
      <c r="AH24" s="26" t="s">
        <v>417</v>
      </c>
      <c r="AI24" s="26">
        <v>7991</v>
      </c>
      <c r="AJ24" s="26" t="s">
        <v>417</v>
      </c>
      <c r="AK24" s="26"/>
      <c r="AL24" s="49" t="s">
        <v>49</v>
      </c>
    </row>
    <row r="25" spans="1:38" s="2" customFormat="1" ht="26.25" customHeight="1" thickBot="1" x14ac:dyDescent="0.45">
      <c r="A25" s="70" t="s">
        <v>73</v>
      </c>
      <c r="B25" s="74" t="s">
        <v>74</v>
      </c>
      <c r="C25" s="76" t="s">
        <v>75</v>
      </c>
      <c r="D25" s="72"/>
      <c r="E25" s="6">
        <v>0.9738886922535146</v>
      </c>
      <c r="F25" s="6">
        <v>6.0869912245074516E-3</v>
      </c>
      <c r="G25" s="6">
        <v>5.848087631893914E-2</v>
      </c>
      <c r="H25" s="6" t="s">
        <v>415</v>
      </c>
      <c r="I25" s="6">
        <v>8.2862547671894975E-3</v>
      </c>
      <c r="J25" s="6">
        <v>8.2862547671894975E-3</v>
      </c>
      <c r="K25" s="6" t="s">
        <v>415</v>
      </c>
      <c r="L25" s="6">
        <v>3.9774022882509575E-3</v>
      </c>
      <c r="M25" s="6">
        <v>0.5644958513858942</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4646.3495400000002</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0.41765782207173124</v>
      </c>
      <c r="F26" s="6">
        <v>2.9753175197234937E-3</v>
      </c>
      <c r="G26" s="6">
        <v>2.402752148646211E-2</v>
      </c>
      <c r="H26" s="6" t="s">
        <v>415</v>
      </c>
      <c r="I26" s="6">
        <v>2.1423918004267422E-3</v>
      </c>
      <c r="J26" s="6">
        <v>2.1423918004267422E-3</v>
      </c>
      <c r="K26" s="6" t="s">
        <v>415</v>
      </c>
      <c r="L26" s="6">
        <v>1.0283480642048354E-3</v>
      </c>
      <c r="M26" s="6">
        <v>0.34064849529671293</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2478.9781112804876</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55.198372744885603</v>
      </c>
      <c r="F27" s="6">
        <v>87.164428562337406</v>
      </c>
      <c r="G27" s="6">
        <v>4.64680803878346</v>
      </c>
      <c r="H27" s="6">
        <v>4.9606560000000001E-2</v>
      </c>
      <c r="I27" s="6">
        <v>0.97097696102519604</v>
      </c>
      <c r="J27" s="6">
        <v>0.97097696102519604</v>
      </c>
      <c r="K27" s="6">
        <v>0.97097696102519604</v>
      </c>
      <c r="L27" s="6">
        <v>2.8164015625197887E-2</v>
      </c>
      <c r="M27" s="6">
        <v>595.89184289115701</v>
      </c>
      <c r="N27" s="6">
        <v>315.78337170404103</v>
      </c>
      <c r="O27" s="6">
        <v>1.9788901392784598E-2</v>
      </c>
      <c r="P27" s="6" t="s">
        <v>415</v>
      </c>
      <c r="Q27" s="6" t="s">
        <v>415</v>
      </c>
      <c r="R27" s="6">
        <v>0.34011565665160204</v>
      </c>
      <c r="S27" s="6">
        <v>8.4468950278552892</v>
      </c>
      <c r="T27" s="6">
        <v>0.156685029803868</v>
      </c>
      <c r="U27" s="6">
        <v>2.20745858189237E-2</v>
      </c>
      <c r="V27" s="6">
        <v>3.8447410463036698</v>
      </c>
      <c r="W27" s="6">
        <v>0.48516433924212055</v>
      </c>
      <c r="X27" s="6">
        <v>1.27286989714675E-2</v>
      </c>
      <c r="Y27" s="6">
        <v>1.5209985096713001E-2</v>
      </c>
      <c r="Z27" s="6">
        <v>1.0367817031366799E-2</v>
      </c>
      <c r="AA27" s="6">
        <v>1.5577423909016399E-2</v>
      </c>
      <c r="AB27" s="6">
        <v>5.3883925008563698E-2</v>
      </c>
      <c r="AC27" s="6" t="s">
        <v>415</v>
      </c>
      <c r="AD27" s="6" t="s">
        <v>415</v>
      </c>
      <c r="AE27" s="60"/>
      <c r="AF27" s="26">
        <v>76836.609510136012</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22.590999919392701</v>
      </c>
      <c r="F28" s="6">
        <v>29.424202282580101</v>
      </c>
      <c r="G28" s="6">
        <v>1.42075362558492</v>
      </c>
      <c r="H28" s="6">
        <v>1.2247030401E-2</v>
      </c>
      <c r="I28" s="6">
        <v>6.3913116828626104E-2</v>
      </c>
      <c r="J28" s="6">
        <v>6.3913116828626104E-2</v>
      </c>
      <c r="K28" s="6">
        <v>6.3913116828626104E-2</v>
      </c>
      <c r="L28" s="6">
        <v>0.19069536513293064</v>
      </c>
      <c r="M28" s="6">
        <v>213.038698141862</v>
      </c>
      <c r="N28" s="6">
        <v>120.835791074114</v>
      </c>
      <c r="O28" s="6">
        <v>8.3735995912243202E-3</v>
      </c>
      <c r="P28" s="6" t="s">
        <v>415</v>
      </c>
      <c r="Q28" s="6" t="s">
        <v>415</v>
      </c>
      <c r="R28" s="6">
        <v>0.14397708275501001</v>
      </c>
      <c r="S28" s="6">
        <v>3.5749482752252102</v>
      </c>
      <c r="T28" s="6">
        <v>6.6302426857514599E-2</v>
      </c>
      <c r="U28" s="6">
        <v>9.3547768700806798E-3</v>
      </c>
      <c r="V28" s="6">
        <v>1.63345842201431</v>
      </c>
      <c r="W28" s="6">
        <v>0.31977855174324371</v>
      </c>
      <c r="X28" s="6">
        <v>8.6481843153928695E-3</v>
      </c>
      <c r="Y28" s="6">
        <v>1.0208560964055199E-2</v>
      </c>
      <c r="Z28" s="6">
        <v>7.3947966423657903E-3</v>
      </c>
      <c r="AA28" s="6">
        <v>9.0410087070289594E-3</v>
      </c>
      <c r="AB28" s="6">
        <v>3.5292550628842817E-2</v>
      </c>
      <c r="AC28" s="6" t="s">
        <v>415</v>
      </c>
      <c r="AD28" s="6" t="s">
        <v>415</v>
      </c>
      <c r="AE28" s="60"/>
      <c r="AF28" s="26">
        <v>29401.841026359722</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75.57712821031491</v>
      </c>
      <c r="F29" s="6">
        <v>7.1248261878540333</v>
      </c>
      <c r="G29" s="6">
        <v>12.532925595284309</v>
      </c>
      <c r="H29" s="6">
        <v>1.7319819028315595</v>
      </c>
      <c r="I29" s="6">
        <v>4.1557549827456626</v>
      </c>
      <c r="J29" s="6">
        <v>4.1557549827456626</v>
      </c>
      <c r="K29" s="6">
        <v>4.1557549827456626</v>
      </c>
      <c r="L29" s="6">
        <v>0.81826132323593725</v>
      </c>
      <c r="M29" s="6">
        <v>17.580263587772428</v>
      </c>
      <c r="N29" s="6">
        <v>0.64613230277268874</v>
      </c>
      <c r="O29" s="6">
        <v>1.57578046168717E-2</v>
      </c>
      <c r="P29" s="6" t="s">
        <v>415</v>
      </c>
      <c r="Q29" s="6" t="s">
        <v>415</v>
      </c>
      <c r="R29" s="6">
        <v>0.27649434537405437</v>
      </c>
      <c r="S29" s="6">
        <v>6.8807423850771103</v>
      </c>
      <c r="T29" s="6">
        <v>0.12536241853449959</v>
      </c>
      <c r="U29" s="6">
        <v>1.677877941557978E-2</v>
      </c>
      <c r="V29" s="6">
        <v>2.7172623707895949</v>
      </c>
      <c r="W29" s="6">
        <v>0.29314884659064477</v>
      </c>
      <c r="X29" s="6">
        <v>4.2162027972272361E-3</v>
      </c>
      <c r="Y29" s="6">
        <v>2.5531450272098306E-2</v>
      </c>
      <c r="Z29" s="6">
        <v>2.852963892790434E-2</v>
      </c>
      <c r="AA29" s="6">
        <v>6.5585376845757101E-3</v>
      </c>
      <c r="AB29" s="6">
        <v>6.4835829681805596E-2</v>
      </c>
      <c r="AC29" s="6" t="s">
        <v>415</v>
      </c>
      <c r="AD29" s="6" t="s">
        <v>415</v>
      </c>
      <c r="AE29" s="60"/>
      <c r="AF29" s="26">
        <v>51833.917062692017</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0.63465310994063895</v>
      </c>
      <c r="F30" s="6">
        <v>13.5985252649369</v>
      </c>
      <c r="G30" s="6">
        <v>0.143445654249862</v>
      </c>
      <c r="H30" s="6">
        <v>3.0348587338666698E-3</v>
      </c>
      <c r="I30" s="6">
        <v>0.15248199999999998</v>
      </c>
      <c r="J30" s="6">
        <v>0.15248199999999998</v>
      </c>
      <c r="K30" s="6">
        <v>0.15248199999999998</v>
      </c>
      <c r="L30" s="6">
        <v>6.3452513451268903E-3</v>
      </c>
      <c r="M30" s="6">
        <v>45.331528541535903</v>
      </c>
      <c r="N30" s="6">
        <v>12.7942393457477</v>
      </c>
      <c r="O30" s="6">
        <v>8.4808707508484402E-4</v>
      </c>
      <c r="P30" s="6" t="s">
        <v>415</v>
      </c>
      <c r="Q30" s="6" t="s">
        <v>415</v>
      </c>
      <c r="R30" s="6">
        <v>1.3388991168478099E-2</v>
      </c>
      <c r="S30" s="6">
        <v>0.33116786967601797</v>
      </c>
      <c r="T30" s="6">
        <v>5.958883580326245</v>
      </c>
      <c r="U30" s="6">
        <v>8.2091004425030405E-4</v>
      </c>
      <c r="V30" s="6">
        <v>0.14142128688060798</v>
      </c>
      <c r="W30" s="6">
        <v>5.5842829744794813E-2</v>
      </c>
      <c r="X30" s="6">
        <v>1.0140476997367301E-3</v>
      </c>
      <c r="Y30" s="6">
        <v>1.5295286813310999E-3</v>
      </c>
      <c r="Z30" s="6">
        <v>7.2101595685534591E-4</v>
      </c>
      <c r="AA30" s="6">
        <v>1.7446430855589598E-3</v>
      </c>
      <c r="AB30" s="6">
        <v>5.0092354234821355E-3</v>
      </c>
      <c r="AC30" s="6" t="s">
        <v>415</v>
      </c>
      <c r="AD30" s="6" t="s">
        <v>415</v>
      </c>
      <c r="AE30" s="60"/>
      <c r="AF30" s="26">
        <v>3113.1024008122499</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32.854010230577998</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c r="AG31" s="26"/>
      <c r="AH31" s="26"/>
      <c r="AI31" s="26"/>
      <c r="AJ31" s="26"/>
      <c r="AK31" s="26"/>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0.53589954601017853</v>
      </c>
      <c r="J32" s="6">
        <v>1.0273296658352791</v>
      </c>
      <c r="K32" s="6">
        <v>1.311743632595137</v>
      </c>
      <c r="L32" s="6" t="s">
        <v>415</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c r="AG32" s="26"/>
      <c r="AH32" s="26"/>
      <c r="AI32" s="26"/>
      <c r="AJ32" s="26"/>
      <c r="AK32" s="26"/>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0.26217633623128161</v>
      </c>
      <c r="J33" s="6">
        <v>0.4827384591896926</v>
      </c>
      <c r="K33" s="6">
        <v>0.96547691837938521</v>
      </c>
      <c r="L33" s="6" t="s">
        <v>415</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c r="AL33" s="49" t="s">
        <v>420</v>
      </c>
    </row>
    <row r="34" spans="1:38" s="2" customFormat="1" ht="26.25" customHeight="1" thickBot="1" x14ac:dyDescent="0.45">
      <c r="A34" s="70" t="s">
        <v>70</v>
      </c>
      <c r="B34" s="70" t="s">
        <v>93</v>
      </c>
      <c r="C34" s="71" t="s">
        <v>94</v>
      </c>
      <c r="D34" s="72"/>
      <c r="E34" s="6">
        <v>2.5137</v>
      </c>
      <c r="F34" s="6">
        <v>0.29610000000000003</v>
      </c>
      <c r="G34" s="6">
        <v>0.1323</v>
      </c>
      <c r="H34" s="6">
        <v>6.3000000000000003E-4</v>
      </c>
      <c r="I34" s="6">
        <v>6.3E-2</v>
      </c>
      <c r="J34" s="6">
        <v>6.9300000000000014E-2</v>
      </c>
      <c r="K34" s="6">
        <v>9.4500000000000001E-2</v>
      </c>
      <c r="L34" s="6">
        <v>8.5995000000000016E-2</v>
      </c>
      <c r="M34" s="6">
        <v>0.68040000000000012</v>
      </c>
      <c r="N34" s="6" t="s">
        <v>415</v>
      </c>
      <c r="O34" s="6">
        <v>6.3000000000000003E-4</v>
      </c>
      <c r="P34" s="6" t="s">
        <v>415</v>
      </c>
      <c r="Q34" s="6" t="s">
        <v>415</v>
      </c>
      <c r="R34" s="6">
        <v>3.15E-3</v>
      </c>
      <c r="S34" s="6">
        <v>0.1071</v>
      </c>
      <c r="T34" s="6">
        <v>4.4099999999999999E-3</v>
      </c>
      <c r="U34" s="6">
        <v>6.3000000000000003E-4</v>
      </c>
      <c r="V34" s="6">
        <v>6.3E-2</v>
      </c>
      <c r="W34" s="6" t="s">
        <v>415</v>
      </c>
      <c r="X34" s="6">
        <v>1.89E-3</v>
      </c>
      <c r="Y34" s="6">
        <v>3.15E-3</v>
      </c>
      <c r="Z34" s="6">
        <v>2.1672000000000002E-3</v>
      </c>
      <c r="AA34" s="6">
        <v>4.9770000000000001E-4</v>
      </c>
      <c r="AB34" s="6">
        <v>7.7049000000000006E-3</v>
      </c>
      <c r="AC34" s="6" t="s">
        <v>419</v>
      </c>
      <c r="AD34" s="6" t="s">
        <v>419</v>
      </c>
      <c r="AE34" s="60"/>
      <c r="AF34" s="26">
        <v>2716.667384447057</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40.325209628734754</v>
      </c>
      <c r="F36" s="6">
        <v>1.5807</v>
      </c>
      <c r="G36" s="6">
        <v>23.31</v>
      </c>
      <c r="H36" s="6" t="s">
        <v>415</v>
      </c>
      <c r="I36" s="6">
        <v>1.7976000000000001</v>
      </c>
      <c r="J36" s="6">
        <v>1.9734</v>
      </c>
      <c r="K36" s="6">
        <v>1.9734</v>
      </c>
      <c r="L36" s="6">
        <v>0.637656</v>
      </c>
      <c r="M36" s="6">
        <v>4.2401999999999997</v>
      </c>
      <c r="N36" s="6">
        <v>4.3679999999999997E-2</v>
      </c>
      <c r="O36" s="6">
        <v>3.3600000000000001E-3</v>
      </c>
      <c r="P36" s="6">
        <v>1.008E-2</v>
      </c>
      <c r="Q36" s="6">
        <v>1.3440000000000001E-2</v>
      </c>
      <c r="R36" s="6">
        <v>1.6799999999999999E-2</v>
      </c>
      <c r="S36" s="6">
        <v>0.29568</v>
      </c>
      <c r="T36" s="6">
        <v>0.33600000000000002</v>
      </c>
      <c r="U36" s="6">
        <v>3.3599999999999998E-2</v>
      </c>
      <c r="V36" s="6">
        <v>0.4032</v>
      </c>
      <c r="W36" s="6">
        <v>4.3679999999999997E-2</v>
      </c>
      <c r="X36" s="6" t="s">
        <v>415</v>
      </c>
      <c r="Y36" s="6" t="s">
        <v>415</v>
      </c>
      <c r="Z36" s="6" t="s">
        <v>415</v>
      </c>
      <c r="AA36" s="6" t="s">
        <v>415</v>
      </c>
      <c r="AB36" s="6" t="s">
        <v>415</v>
      </c>
      <c r="AC36" s="6">
        <v>2.6880000000000001E-2</v>
      </c>
      <c r="AD36" s="6">
        <v>1.2768E-2</v>
      </c>
      <c r="AE36" s="60"/>
      <c r="AF36" s="26">
        <v>23329.5</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417</v>
      </c>
      <c r="F37" s="6" t="s">
        <v>417</v>
      </c>
      <c r="G37" s="6" t="s">
        <v>417</v>
      </c>
      <c r="H37" s="6" t="s">
        <v>417</v>
      </c>
      <c r="I37" s="6" t="s">
        <v>417</v>
      </c>
      <c r="J37" s="6" t="s">
        <v>417</v>
      </c>
      <c r="K37" s="6" t="s">
        <v>417</v>
      </c>
      <c r="L37" s="6" t="s">
        <v>417</v>
      </c>
      <c r="M37" s="6" t="s">
        <v>417</v>
      </c>
      <c r="N37" s="6" t="s">
        <v>417</v>
      </c>
      <c r="O37" s="6" t="s">
        <v>417</v>
      </c>
      <c r="P37" s="6" t="s">
        <v>417</v>
      </c>
      <c r="Q37" s="6" t="s">
        <v>417</v>
      </c>
      <c r="R37" s="6" t="s">
        <v>417</v>
      </c>
      <c r="S37" s="6" t="s">
        <v>417</v>
      </c>
      <c r="T37" s="6" t="s">
        <v>417</v>
      </c>
      <c r="U37" s="6" t="s">
        <v>417</v>
      </c>
      <c r="V37" s="6" t="s">
        <v>417</v>
      </c>
      <c r="W37" s="6" t="s">
        <v>417</v>
      </c>
      <c r="X37" s="6" t="s">
        <v>417</v>
      </c>
      <c r="Y37" s="6" t="s">
        <v>417</v>
      </c>
      <c r="Z37" s="6" t="s">
        <v>417</v>
      </c>
      <c r="AA37" s="6" t="s">
        <v>417</v>
      </c>
      <c r="AB37" s="6" t="s">
        <v>417</v>
      </c>
      <c r="AC37" s="6" t="s">
        <v>417</v>
      </c>
      <c r="AD37" s="6" t="s">
        <v>417</v>
      </c>
      <c r="AE37" s="60"/>
      <c r="AF37" s="26" t="s">
        <v>417</v>
      </c>
      <c r="AG37" s="26" t="s">
        <v>417</v>
      </c>
      <c r="AH37" s="26" t="s">
        <v>417</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25">
      <c r="A39" s="70" t="s">
        <v>103</v>
      </c>
      <c r="B39" s="70" t="s">
        <v>104</v>
      </c>
      <c r="C39" s="71" t="s">
        <v>389</v>
      </c>
      <c r="D39" s="72"/>
      <c r="E39" s="6">
        <v>2.0966552490000003</v>
      </c>
      <c r="F39" s="6">
        <v>0.1154771664</v>
      </c>
      <c r="G39" s="6">
        <v>1.266210623792871</v>
      </c>
      <c r="H39" s="6" t="s">
        <v>444</v>
      </c>
      <c r="I39" s="6">
        <v>0.106874944</v>
      </c>
      <c r="J39" s="6">
        <v>0.115837261</v>
      </c>
      <c r="K39" s="6">
        <v>0.11809793199999999</v>
      </c>
      <c r="L39" s="6">
        <v>4.2550022336000005E-2</v>
      </c>
      <c r="M39" s="6">
        <v>0.57183182300000002</v>
      </c>
      <c r="N39" s="6">
        <v>5.6732902000000002E-2</v>
      </c>
      <c r="O39" s="6">
        <v>4.6184753999999996E-3</v>
      </c>
      <c r="P39" s="6">
        <v>5.2427687000000008E-3</v>
      </c>
      <c r="Q39" s="6">
        <v>2.9551932E-2</v>
      </c>
      <c r="R39" s="6">
        <v>8.3970254999999987E-3</v>
      </c>
      <c r="S39" s="6">
        <v>1.91088775E-2</v>
      </c>
      <c r="T39" s="6">
        <v>6.8898290000000001E-3</v>
      </c>
      <c r="U39" s="6">
        <v>1.4711375400000001E-2</v>
      </c>
      <c r="V39" s="6">
        <v>0.30682019999999999</v>
      </c>
      <c r="W39" s="6">
        <v>8.3053819000000001E-2</v>
      </c>
      <c r="X39" s="6">
        <v>1.4707145839999998E-2</v>
      </c>
      <c r="Y39" s="6">
        <v>1.9122860700000001E-2</v>
      </c>
      <c r="Z39" s="6">
        <v>7.6654247199999994E-3</v>
      </c>
      <c r="AA39" s="6">
        <v>5.9847233999999984E-3</v>
      </c>
      <c r="AB39" s="6">
        <v>4.7480154659999996E-2</v>
      </c>
      <c r="AC39" s="6">
        <v>1.6805228600000003E-3</v>
      </c>
      <c r="AD39" s="6">
        <v>5.4902884717999999E-2</v>
      </c>
      <c r="AE39" s="60"/>
      <c r="AF39" s="26">
        <v>6728.6</v>
      </c>
      <c r="AG39" s="26">
        <v>322.95299999999997</v>
      </c>
      <c r="AH39" s="26" t="s">
        <v>417</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4.7734672690682149</v>
      </c>
      <c r="F41" s="6">
        <v>18.057626571764885</v>
      </c>
      <c r="G41" s="6">
        <v>9.7031548837322017</v>
      </c>
      <c r="H41" s="6">
        <v>2.1212034186814095</v>
      </c>
      <c r="I41" s="6">
        <v>23.456991882964484</v>
      </c>
      <c r="J41" s="6">
        <v>24.047416409275087</v>
      </c>
      <c r="K41" s="6">
        <v>25.254634209896277</v>
      </c>
      <c r="L41" s="6">
        <v>1.9376652673206352</v>
      </c>
      <c r="M41" s="6">
        <v>125.47038460000005</v>
      </c>
      <c r="N41" s="6">
        <v>0.91678814600000025</v>
      </c>
      <c r="O41" s="6">
        <v>0.38358417950000007</v>
      </c>
      <c r="P41" s="6">
        <v>2.8771119100000003E-2</v>
      </c>
      <c r="Q41" s="6">
        <v>8.0641585000000016E-3</v>
      </c>
      <c r="R41" s="6">
        <v>0.69910009920000016</v>
      </c>
      <c r="S41" s="6">
        <v>0.20549266430000007</v>
      </c>
      <c r="T41" s="6">
        <v>7.1058950700000026E-2</v>
      </c>
      <c r="U41" s="6">
        <v>1.5763377000000005E-2</v>
      </c>
      <c r="V41" s="6">
        <v>15.282677580000007</v>
      </c>
      <c r="W41" s="6">
        <v>24.535294901609188</v>
      </c>
      <c r="X41" s="6">
        <v>3.7781588700000013</v>
      </c>
      <c r="Y41" s="6">
        <v>3.575900250000001</v>
      </c>
      <c r="Z41" s="6">
        <v>1.3613120900000004</v>
      </c>
      <c r="AA41" s="6">
        <v>2.2005053900000004</v>
      </c>
      <c r="AB41" s="6">
        <v>10.915876600000002</v>
      </c>
      <c r="AC41" s="6">
        <v>0.14754887942000006</v>
      </c>
      <c r="AD41" s="6">
        <v>0.16185709988938446</v>
      </c>
      <c r="AE41" s="60"/>
      <c r="AF41" s="26">
        <v>62567.999999999993</v>
      </c>
      <c r="AG41" s="26">
        <v>941.7410000000001</v>
      </c>
      <c r="AH41" s="26" t="s">
        <v>417</v>
      </c>
      <c r="AI41" s="26">
        <v>29393</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0.733618094</v>
      </c>
      <c r="F43" s="6">
        <v>4.0084410000000001E-2</v>
      </c>
      <c r="G43" s="6">
        <v>0.43982515137648304</v>
      </c>
      <c r="H43" s="6" t="s">
        <v>417</v>
      </c>
      <c r="I43" s="6">
        <v>3.6993885999999997E-2</v>
      </c>
      <c r="J43" s="6">
        <v>4.0096347999999997E-2</v>
      </c>
      <c r="K43" s="6">
        <v>4.0859767999999998E-2</v>
      </c>
      <c r="L43" s="6">
        <v>1.4874450080000001E-2</v>
      </c>
      <c r="M43" s="6">
        <v>0.196505034</v>
      </c>
      <c r="N43" s="6">
        <v>1.9327200000000003E-2</v>
      </c>
      <c r="O43" s="6">
        <v>1.6102559999999998E-3</v>
      </c>
      <c r="P43" s="6">
        <v>1.804206E-3</v>
      </c>
      <c r="Q43" s="6">
        <v>1.0333875999999997E-2</v>
      </c>
      <c r="R43" s="6">
        <v>2.8862580000000001E-3</v>
      </c>
      <c r="S43" s="6">
        <v>6.6217100000000003E-3</v>
      </c>
      <c r="T43" s="6">
        <v>2.3604120000000001E-3</v>
      </c>
      <c r="U43" s="6">
        <v>5.145125999999999E-3</v>
      </c>
      <c r="V43" s="6">
        <v>0.10664887999999999</v>
      </c>
      <c r="W43" s="6">
        <v>2.8266288000000002E-11</v>
      </c>
      <c r="X43" s="6">
        <v>4.9667075019999996E-3</v>
      </c>
      <c r="Y43" s="6">
        <v>6.4589827000000001E-3</v>
      </c>
      <c r="Z43" s="6">
        <v>2.5887281859999999E-3</v>
      </c>
      <c r="AA43" s="6">
        <v>2.0211448699999999E-3</v>
      </c>
      <c r="AB43" s="6">
        <v>1.6035563257999999E-2</v>
      </c>
      <c r="AC43" s="6">
        <v>6.76172E-5</v>
      </c>
      <c r="AD43" s="6">
        <v>1.8540200000000003E-2</v>
      </c>
      <c r="AE43" s="60"/>
      <c r="AF43" s="26">
        <v>2356.58</v>
      </c>
      <c r="AG43" s="26">
        <v>109.06</v>
      </c>
      <c r="AH43" s="26" t="s">
        <v>417</v>
      </c>
      <c r="AI43" s="26" t="s">
        <v>417</v>
      </c>
      <c r="AJ43" s="26" t="s">
        <v>417</v>
      </c>
      <c r="AK43" s="26"/>
      <c r="AL43" s="49" t="s">
        <v>49</v>
      </c>
    </row>
    <row r="44" spans="1:38" s="2" customFormat="1" ht="26.25" customHeight="1" thickBot="1" x14ac:dyDescent="0.45">
      <c r="A44" s="70" t="s">
        <v>70</v>
      </c>
      <c r="B44" s="70" t="s">
        <v>111</v>
      </c>
      <c r="C44" s="71" t="s">
        <v>112</v>
      </c>
      <c r="D44" s="72"/>
      <c r="E44" s="6">
        <v>28.300216550000002</v>
      </c>
      <c r="F44" s="6">
        <v>9.0382692999999996</v>
      </c>
      <c r="G44" s="6">
        <v>4.9099000000000004</v>
      </c>
      <c r="H44" s="6">
        <v>6.6881999999999992E-3</v>
      </c>
      <c r="I44" s="6">
        <v>1.6554439499999998</v>
      </c>
      <c r="J44" s="6">
        <v>1.6554439499999998</v>
      </c>
      <c r="K44" s="6">
        <v>1.6554439499999998</v>
      </c>
      <c r="L44" s="6">
        <v>0.90942064999999994</v>
      </c>
      <c r="M44" s="6">
        <v>44.116511350000003</v>
      </c>
      <c r="N44" s="6">
        <v>1.6283000000000001E-3</v>
      </c>
      <c r="O44" s="6">
        <v>8.6415000000000002E-6</v>
      </c>
      <c r="P44" s="6" t="s">
        <v>415</v>
      </c>
      <c r="Q44" s="6" t="s">
        <v>419</v>
      </c>
      <c r="R44" s="6">
        <v>4.3207500000000003E-5</v>
      </c>
      <c r="S44" s="6">
        <v>1.4690549999999999E-3</v>
      </c>
      <c r="T44" s="6">
        <v>6.0490499999999993E-5</v>
      </c>
      <c r="U44" s="6">
        <v>8.6415000000000002E-6</v>
      </c>
      <c r="V44" s="6">
        <v>8.6415000000000016E-4</v>
      </c>
      <c r="W44" s="6" t="s">
        <v>419</v>
      </c>
      <c r="X44" s="6">
        <v>2.6424500000000001E-5</v>
      </c>
      <c r="Y44" s="6">
        <v>4.2707499999999997E-5</v>
      </c>
      <c r="Z44" s="6" t="s">
        <v>419</v>
      </c>
      <c r="AA44" s="6" t="s">
        <v>419</v>
      </c>
      <c r="AB44" s="6" t="s">
        <v>419</v>
      </c>
      <c r="AC44" s="6" t="s">
        <v>419</v>
      </c>
      <c r="AD44" s="6" t="s">
        <v>419</v>
      </c>
      <c r="AE44" s="60"/>
      <c r="AF44" s="26">
        <v>36944.412499999999</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10.768420000000001</v>
      </c>
      <c r="G48" s="6" t="s">
        <v>419</v>
      </c>
      <c r="H48" s="6" t="s">
        <v>419</v>
      </c>
      <c r="I48" s="6">
        <v>0.32694479999999998</v>
      </c>
      <c r="J48" s="6">
        <v>2.1796319999999998</v>
      </c>
      <c r="K48" s="6">
        <v>4.644692</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51.896000000000001</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419</v>
      </c>
      <c r="F51" s="6">
        <v>0.15460000000000002</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773</v>
      </c>
      <c r="AL51" s="49" t="s">
        <v>130</v>
      </c>
    </row>
    <row r="52" spans="1:38" s="2" customFormat="1" ht="26.25" customHeight="1" thickBot="1" x14ac:dyDescent="0.25">
      <c r="A52" s="70" t="s">
        <v>119</v>
      </c>
      <c r="B52" s="74" t="s">
        <v>131</v>
      </c>
      <c r="C52" s="76" t="s">
        <v>391</v>
      </c>
      <c r="D52" s="73"/>
      <c r="E52" s="6" t="s">
        <v>445</v>
      </c>
      <c r="F52" s="6" t="s">
        <v>445</v>
      </c>
      <c r="G52" s="6" t="s">
        <v>445</v>
      </c>
      <c r="H52" s="6">
        <v>1.5852100000000001E-2</v>
      </c>
      <c r="I52" s="6" t="s">
        <v>445</v>
      </c>
      <c r="J52" s="6" t="s">
        <v>445</v>
      </c>
      <c r="K52" s="6" t="s">
        <v>445</v>
      </c>
      <c r="L52" s="6" t="s">
        <v>419</v>
      </c>
      <c r="M52" s="6">
        <v>1.2969900000000001</v>
      </c>
      <c r="N52" s="6">
        <v>7.3496099999999995E-2</v>
      </c>
      <c r="O52" s="6" t="s">
        <v>418</v>
      </c>
      <c r="P52" s="6" t="s">
        <v>418</v>
      </c>
      <c r="Q52" s="6">
        <v>7.3496099999999995E-2</v>
      </c>
      <c r="R52" s="6">
        <v>7.3496099999999995E-2</v>
      </c>
      <c r="S52" s="6">
        <v>7.3496099999999995E-2</v>
      </c>
      <c r="T52" s="6">
        <v>7.3496099999999995E-2</v>
      </c>
      <c r="U52" s="6">
        <v>7.3496099999999995E-2</v>
      </c>
      <c r="V52" s="6">
        <v>7.3496099999999995E-2</v>
      </c>
      <c r="W52" s="6">
        <v>8.2142700000000013E-2</v>
      </c>
      <c r="X52" s="6" t="s">
        <v>419</v>
      </c>
      <c r="Y52" s="6" t="s">
        <v>419</v>
      </c>
      <c r="Z52" s="6" t="s">
        <v>419</v>
      </c>
      <c r="AA52" s="6" t="s">
        <v>419</v>
      </c>
      <c r="AB52" s="6" t="s">
        <v>419</v>
      </c>
      <c r="AC52" s="6" t="s">
        <v>419</v>
      </c>
      <c r="AD52" s="6" t="s">
        <v>419</v>
      </c>
      <c r="AE52" s="60"/>
      <c r="AF52" s="26"/>
      <c r="AG52" s="26"/>
      <c r="AH52" s="26"/>
      <c r="AI52" s="26"/>
      <c r="AJ52" s="26"/>
      <c r="AK52" s="26">
        <v>14.411</v>
      </c>
      <c r="AL52" s="49" t="s">
        <v>132</v>
      </c>
    </row>
    <row r="53" spans="1:38" s="2" customFormat="1" ht="26.25" customHeight="1" thickBot="1" x14ac:dyDescent="0.45">
      <c r="A53" s="70" t="s">
        <v>119</v>
      </c>
      <c r="B53" s="74" t="s">
        <v>133</v>
      </c>
      <c r="C53" s="76" t="s">
        <v>134</v>
      </c>
      <c r="D53" s="73"/>
      <c r="E53" s="6" t="s">
        <v>419</v>
      </c>
      <c r="F53" s="6">
        <v>4.9000000000000004</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2.4500000000000002</v>
      </c>
      <c r="AL53" s="49" t="s">
        <v>422</v>
      </c>
    </row>
    <row r="54" spans="1:38" s="2" customFormat="1" ht="37.5" customHeight="1" thickBot="1" x14ac:dyDescent="0.45">
      <c r="A54" s="70" t="s">
        <v>119</v>
      </c>
      <c r="B54" s="74" t="s">
        <v>135</v>
      </c>
      <c r="C54" s="76" t="s">
        <v>136</v>
      </c>
      <c r="D54" s="73"/>
      <c r="E54" s="6" t="s">
        <v>419</v>
      </c>
      <c r="F54" s="6">
        <v>1.23E-2</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123</v>
      </c>
      <c r="AL54" s="49" t="s">
        <v>423</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0.21036094283511403</v>
      </c>
      <c r="J57" s="6">
        <v>0.37864969710320523</v>
      </c>
      <c r="K57" s="6">
        <v>0.42072188567022806</v>
      </c>
      <c r="L57" s="6">
        <v>6.3108282850534202E-3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10645.128000000001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1.473101319093525E-2</v>
      </c>
      <c r="J58" s="6">
        <v>9.8206754606235E-2</v>
      </c>
      <c r="K58" s="6">
        <v>0.19641350921247</v>
      </c>
      <c r="L58" s="6">
        <v>6.7762660678302153E-5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491.03377303117497</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3.2385119999999996E-2</v>
      </c>
      <c r="J59" s="6">
        <v>3.6433259999999995E-2</v>
      </c>
      <c r="K59" s="6">
        <v>4.0481399999999994E-2</v>
      </c>
      <c r="L59" s="6">
        <v>2.0078774399999997E-5</v>
      </c>
      <c r="M59" s="6" t="s">
        <v>418</v>
      </c>
      <c r="N59" s="6">
        <v>0.22939459999999998</v>
      </c>
      <c r="O59" s="6">
        <v>1.7541939999999999E-2</v>
      </c>
      <c r="P59" s="6">
        <v>4.0481399999999998E-4</v>
      </c>
      <c r="Q59" s="6">
        <v>2.563822E-2</v>
      </c>
      <c r="R59" s="6">
        <v>3.1035739999999999E-2</v>
      </c>
      <c r="S59" s="6">
        <v>9.4456599999999987E-4</v>
      </c>
      <c r="T59" s="6">
        <v>6.611961999999999E-2</v>
      </c>
      <c r="U59" s="6">
        <v>0.1079504</v>
      </c>
      <c r="V59" s="6">
        <v>4.9927059999999995E-2</v>
      </c>
      <c r="W59" s="6" t="s">
        <v>418</v>
      </c>
      <c r="X59" s="6" t="s">
        <v>418</v>
      </c>
      <c r="Y59" s="6" t="s">
        <v>418</v>
      </c>
      <c r="Z59" s="6" t="s">
        <v>418</v>
      </c>
      <c r="AA59" s="6" t="s">
        <v>418</v>
      </c>
      <c r="AB59" s="6" t="s">
        <v>418</v>
      </c>
      <c r="AC59" s="6" t="s">
        <v>418</v>
      </c>
      <c r="AD59" s="6" t="s">
        <v>418</v>
      </c>
      <c r="AE59" s="60"/>
      <c r="AF59" s="26"/>
      <c r="AG59" s="26"/>
      <c r="AH59" s="26"/>
      <c r="AI59" s="26"/>
      <c r="AJ59" s="26"/>
      <c r="AK59" s="26">
        <v>134938</v>
      </c>
      <c r="AL59" s="49" t="s">
        <v>424</v>
      </c>
    </row>
    <row r="60" spans="1:38" s="2" customFormat="1" ht="26.25" customHeight="1" thickBot="1" x14ac:dyDescent="0.45">
      <c r="A60" s="70" t="s">
        <v>53</v>
      </c>
      <c r="B60" s="78" t="s">
        <v>149</v>
      </c>
      <c r="C60" s="71" t="s">
        <v>150</v>
      </c>
      <c r="D60" s="117"/>
      <c r="E60" s="6" t="s">
        <v>419</v>
      </c>
      <c r="F60" s="6" t="s">
        <v>419</v>
      </c>
      <c r="G60" s="6" t="s">
        <v>419</v>
      </c>
      <c r="H60" s="6" t="s">
        <v>419</v>
      </c>
      <c r="I60" s="6" t="s">
        <v>415</v>
      </c>
      <c r="J60" s="6" t="s">
        <v>415</v>
      </c>
      <c r="K60" s="6" t="s">
        <v>415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t="s">
        <v>415</v>
      </c>
      <c r="AL60" s="49" t="s">
        <v>425</v>
      </c>
    </row>
    <row r="61" spans="1:38" s="2" customFormat="1" ht="26.25" customHeight="1" thickBot="1" x14ac:dyDescent="0.45">
      <c r="A61" s="70" t="s">
        <v>53</v>
      </c>
      <c r="B61" s="78" t="s">
        <v>151</v>
      </c>
      <c r="C61" s="71" t="s">
        <v>152</v>
      </c>
      <c r="D61" s="72"/>
      <c r="E61" s="6" t="s">
        <v>419</v>
      </c>
      <c r="F61" s="6" t="s">
        <v>419</v>
      </c>
      <c r="G61" s="6" t="s">
        <v>419</v>
      </c>
      <c r="H61" s="6" t="s">
        <v>419</v>
      </c>
      <c r="I61" s="6" t="s">
        <v>415</v>
      </c>
      <c r="J61" s="6" t="s">
        <v>415</v>
      </c>
      <c r="K61" s="6" t="s">
        <v>415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0.31302799999999997</v>
      </c>
      <c r="F64" s="6">
        <v>2.817252E-2</v>
      </c>
      <c r="G64" s="6" t="s">
        <v>419</v>
      </c>
      <c r="H64" s="6">
        <v>1.5651400000000003E-2</v>
      </c>
      <c r="I64" s="6" t="s">
        <v>419</v>
      </c>
      <c r="J64" s="6" t="s">
        <v>419</v>
      </c>
      <c r="K64" s="6" t="s">
        <v>419</v>
      </c>
      <c r="L64" s="6" t="s">
        <v>419</v>
      </c>
      <c r="M64" s="6">
        <v>1.8781680000000002E-3</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313.02800000000002</v>
      </c>
      <c r="AL64" s="49" t="s">
        <v>159</v>
      </c>
    </row>
    <row r="65" spans="1:38" s="2" customFormat="1" ht="26.25" customHeight="1" thickBot="1" x14ac:dyDescent="0.45">
      <c r="A65" s="70" t="s">
        <v>53</v>
      </c>
      <c r="B65" s="74" t="s">
        <v>160</v>
      </c>
      <c r="C65" s="71" t="s">
        <v>161</v>
      </c>
      <c r="D65" s="72"/>
      <c r="E65" s="6">
        <v>0.82539258500000001</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511.07900000000001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0.13314154576499082</v>
      </c>
      <c r="G70" s="6">
        <v>2.0187561896936823</v>
      </c>
      <c r="H70" s="6" t="s">
        <v>415</v>
      </c>
      <c r="I70" s="6">
        <v>2.1256322514286044E-4</v>
      </c>
      <c r="J70" s="6">
        <v>4.2512645028572084E-3</v>
      </c>
      <c r="K70" s="6">
        <v>1.1203130922628745E-2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950.31299999999999</v>
      </c>
      <c r="AL70" s="49" t="s">
        <v>446</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0.12988313000000001</v>
      </c>
      <c r="F72" s="6">
        <v>4.5958645999999999E-2</v>
      </c>
      <c r="G72" s="6">
        <v>5.9946059999999995E-2</v>
      </c>
      <c r="H72" s="6" t="s">
        <v>415</v>
      </c>
      <c r="I72" s="6">
        <v>2.0981120999999998E-2</v>
      </c>
      <c r="J72" s="6">
        <v>2.3978423999999998E-2</v>
      </c>
      <c r="K72" s="6">
        <v>2.9973029999999998E-2</v>
      </c>
      <c r="L72" s="6">
        <v>7.5532035600000007E-5</v>
      </c>
      <c r="M72" s="6">
        <v>1.6984717</v>
      </c>
      <c r="N72" s="6">
        <v>1.7983817999999999E-2</v>
      </c>
      <c r="O72" s="6">
        <v>1.4986515000000001E-3</v>
      </c>
      <c r="P72" s="6">
        <v>2.3978424000000002E-2</v>
      </c>
      <c r="Q72" s="6">
        <v>9.9910100000000004E-5</v>
      </c>
      <c r="R72" s="6">
        <v>1.2988313E-3</v>
      </c>
      <c r="S72" s="6">
        <v>1.9982020000000003E-2</v>
      </c>
      <c r="T72" s="6">
        <v>4.9955050000000008E-3</v>
      </c>
      <c r="U72" s="6" t="s">
        <v>415</v>
      </c>
      <c r="V72" s="6">
        <v>2.6975726999999998E-2</v>
      </c>
      <c r="W72" s="6">
        <v>2.9973030000000001</v>
      </c>
      <c r="X72" s="6" t="s">
        <v>415</v>
      </c>
      <c r="Y72" s="6" t="s">
        <v>415</v>
      </c>
      <c r="Z72" s="6" t="s">
        <v>415</v>
      </c>
      <c r="AA72" s="6" t="s">
        <v>415</v>
      </c>
      <c r="AB72" s="6">
        <v>0.47956847999999996</v>
      </c>
      <c r="AC72" s="6" t="s">
        <v>415</v>
      </c>
      <c r="AD72" s="6">
        <v>2.4977525000000003</v>
      </c>
      <c r="AE72" s="60"/>
      <c r="AF72" s="26"/>
      <c r="AG72" s="26"/>
      <c r="AH72" s="26"/>
      <c r="AI72" s="26"/>
      <c r="AJ72" s="26"/>
      <c r="AK72" s="26">
        <v>999.101</v>
      </c>
      <c r="AL72" s="49" t="s">
        <v>180</v>
      </c>
    </row>
    <row r="73" spans="1:38" s="2" customFormat="1" ht="26.25" customHeight="1" thickBot="1" x14ac:dyDescent="0.45">
      <c r="A73" s="70" t="s">
        <v>53</v>
      </c>
      <c r="B73" s="70" t="s">
        <v>181</v>
      </c>
      <c r="C73" s="71" t="s">
        <v>182</v>
      </c>
      <c r="D73" s="72"/>
      <c r="E73" s="6">
        <v>0.29805338964695621</v>
      </c>
      <c r="F73" s="6" t="s">
        <v>415</v>
      </c>
      <c r="G73" s="6">
        <v>1.0218973359324237</v>
      </c>
      <c r="H73" s="6" t="s">
        <v>415</v>
      </c>
      <c r="I73" s="6">
        <v>0.33061384397813676</v>
      </c>
      <c r="J73" s="6">
        <v>0.46836961230236041</v>
      </c>
      <c r="K73" s="6">
        <v>0.55102307329689459</v>
      </c>
      <c r="L73" s="6">
        <v>3.3061384397813677E-2</v>
      </c>
      <c r="M73" s="6" t="s">
        <v>415</v>
      </c>
      <c r="N73" s="6" t="s">
        <v>415</v>
      </c>
      <c r="O73" s="6" t="s">
        <v>415</v>
      </c>
      <c r="P73" s="6" t="s">
        <v>415</v>
      </c>
      <c r="Q73" s="6" t="s">
        <v>415</v>
      </c>
      <c r="R73" s="6">
        <v>1.6902293060204634</v>
      </c>
      <c r="S73" s="6" t="s">
        <v>415</v>
      </c>
      <c r="T73" s="6">
        <v>4.8453240105919804</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428</v>
      </c>
      <c r="AL73" s="49" t="s">
        <v>183</v>
      </c>
    </row>
    <row r="74" spans="1:38" s="2" customFormat="1" ht="26.25" customHeight="1" thickBot="1" x14ac:dyDescent="0.45">
      <c r="A74" s="70" t="s">
        <v>53</v>
      </c>
      <c r="B74" s="70" t="s">
        <v>184</v>
      </c>
      <c r="C74" s="71" t="s">
        <v>185</v>
      </c>
      <c r="D74" s="72"/>
      <c r="E74" s="6">
        <v>0.15</v>
      </c>
      <c r="F74" s="6" t="s">
        <v>415</v>
      </c>
      <c r="G74" s="6">
        <v>0.67500000000000004</v>
      </c>
      <c r="H74" s="6" t="s">
        <v>415</v>
      </c>
      <c r="I74" s="6">
        <v>0.09</v>
      </c>
      <c r="J74" s="6">
        <v>0.105</v>
      </c>
      <c r="K74" s="6">
        <v>0.13500000000000001</v>
      </c>
      <c r="L74" s="6">
        <v>2.0699999999999998E-3</v>
      </c>
      <c r="M74" s="6">
        <v>18</v>
      </c>
      <c r="N74" s="6" t="s">
        <v>415</v>
      </c>
      <c r="O74" s="6" t="s">
        <v>415</v>
      </c>
      <c r="P74" s="6" t="s">
        <v>415</v>
      </c>
      <c r="Q74" s="6" t="s">
        <v>415</v>
      </c>
      <c r="R74" s="6" t="s">
        <v>415</v>
      </c>
      <c r="S74" s="6" t="s">
        <v>415</v>
      </c>
      <c r="T74" s="6" t="s">
        <v>415</v>
      </c>
      <c r="U74" s="6" t="s">
        <v>415</v>
      </c>
      <c r="V74" s="6" t="s">
        <v>415</v>
      </c>
      <c r="W74" s="6" t="s">
        <v>415</v>
      </c>
      <c r="X74" s="6">
        <v>1.3499999999999999</v>
      </c>
      <c r="Y74" s="6">
        <v>1.3499999999999999</v>
      </c>
      <c r="Z74" s="6">
        <v>1.3499999999999999</v>
      </c>
      <c r="AA74" s="6">
        <v>0.16500000000000001</v>
      </c>
      <c r="AB74" s="6">
        <v>4.2149999999999999</v>
      </c>
      <c r="AC74" s="6" t="s">
        <v>415</v>
      </c>
      <c r="AD74" s="6" t="s">
        <v>415</v>
      </c>
      <c r="AE74" s="60"/>
      <c r="AF74" s="26"/>
      <c r="AG74" s="26"/>
      <c r="AH74" s="26"/>
      <c r="AI74" s="26"/>
      <c r="AJ74" s="26"/>
      <c r="AK74" s="26" t="s">
        <v>428</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22.792698623850633</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10120892</v>
      </c>
      <c r="AL82" s="49" t="s">
        <v>218</v>
      </c>
    </row>
    <row r="83" spans="1:38" s="2" customFormat="1" ht="26.25" customHeight="1" thickBot="1" x14ac:dyDescent="0.45">
      <c r="A83" s="70" t="s">
        <v>53</v>
      </c>
      <c r="B83" s="81" t="s">
        <v>210</v>
      </c>
      <c r="C83" s="82" t="s">
        <v>211</v>
      </c>
      <c r="D83" s="72"/>
      <c r="E83" s="6" t="s">
        <v>415</v>
      </c>
      <c r="F83" s="6">
        <v>8.6685879660000006E-3</v>
      </c>
      <c r="G83" s="6" t="s">
        <v>415</v>
      </c>
      <c r="H83" s="6" t="s">
        <v>419</v>
      </c>
      <c r="I83" s="6">
        <v>0.21671469915</v>
      </c>
      <c r="J83" s="6">
        <v>1.6253602436250001</v>
      </c>
      <c r="K83" s="6">
        <v>7.58501447025</v>
      </c>
      <c r="L83" s="6">
        <v>1.2352737851550001E-2</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541786747.875</v>
      </c>
      <c r="AL83" s="49" t="s">
        <v>411</v>
      </c>
    </row>
    <row r="84" spans="1:38" s="2" customFormat="1" ht="26.25" customHeight="1" thickBot="1" x14ac:dyDescent="0.45">
      <c r="A84" s="70" t="s">
        <v>53</v>
      </c>
      <c r="B84" s="81" t="s">
        <v>212</v>
      </c>
      <c r="C84" s="82" t="s">
        <v>213</v>
      </c>
      <c r="D84" s="72"/>
      <c r="E84" s="6" t="s">
        <v>415</v>
      </c>
      <c r="F84" s="6">
        <v>1.0697239800000001E-2</v>
      </c>
      <c r="G84" s="6" t="s">
        <v>419</v>
      </c>
      <c r="H84" s="6" t="s">
        <v>419</v>
      </c>
      <c r="I84" s="6">
        <v>6.5829167999999997E-3</v>
      </c>
      <c r="J84" s="6">
        <v>3.2914583999999997E-2</v>
      </c>
      <c r="K84" s="6">
        <v>0.13165833599999999</v>
      </c>
      <c r="L84" s="6">
        <v>8.5577918400000001E-7</v>
      </c>
      <c r="M84" s="6">
        <v>7.8172137000000002E-4</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8228646</v>
      </c>
      <c r="AL84" s="49" t="s">
        <v>411</v>
      </c>
    </row>
    <row r="85" spans="1:38" s="2" customFormat="1" ht="26.25" customHeight="1" thickBot="1" x14ac:dyDescent="0.45">
      <c r="A85" s="70" t="s">
        <v>207</v>
      </c>
      <c r="B85" s="76" t="s">
        <v>214</v>
      </c>
      <c r="C85" s="82" t="s">
        <v>402</v>
      </c>
      <c r="D85" s="72"/>
      <c r="E85" s="6" t="s">
        <v>419</v>
      </c>
      <c r="F85" s="6">
        <v>20.074517791137172</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67525667.566895992</v>
      </c>
      <c r="AL85" s="49" t="s">
        <v>215</v>
      </c>
    </row>
    <row r="86" spans="1:38" s="2" customFormat="1" ht="26.25" customHeight="1" thickBot="1" x14ac:dyDescent="0.25">
      <c r="A86" s="70" t="s">
        <v>207</v>
      </c>
      <c r="B86" s="76" t="s">
        <v>216</v>
      </c>
      <c r="C86" s="80" t="s">
        <v>217</v>
      </c>
      <c r="D86" s="72"/>
      <c r="E86" s="6" t="s">
        <v>419</v>
      </c>
      <c r="F86" s="6">
        <v>4.10433352</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8761780</v>
      </c>
      <c r="AL86" s="49" t="s">
        <v>218</v>
      </c>
    </row>
    <row r="87" spans="1:38" s="2" customFormat="1" ht="26.25" customHeight="1" thickBot="1" x14ac:dyDescent="0.25">
      <c r="A87" s="70" t="s">
        <v>207</v>
      </c>
      <c r="B87" s="76" t="s">
        <v>219</v>
      </c>
      <c r="C87" s="80" t="s">
        <v>220</v>
      </c>
      <c r="D87" s="72"/>
      <c r="E87" s="6" t="s">
        <v>419</v>
      </c>
      <c r="F87" s="6">
        <v>0.77368370999999991</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3122262</v>
      </c>
      <c r="AL87" s="49" t="s">
        <v>218</v>
      </c>
    </row>
    <row r="88" spans="1:38" s="2" customFormat="1" ht="26.25" customHeight="1" thickBot="1" x14ac:dyDescent="0.25">
      <c r="A88" s="70" t="s">
        <v>207</v>
      </c>
      <c r="B88" s="76" t="s">
        <v>221</v>
      </c>
      <c r="C88" s="80" t="s">
        <v>222</v>
      </c>
      <c r="D88" s="72"/>
      <c r="E88" s="6" t="s">
        <v>415</v>
      </c>
      <c r="F88" s="6">
        <v>5.4856941587895554</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2.0983047300000002E-2</v>
      </c>
      <c r="Y88" s="6" t="s">
        <v>415</v>
      </c>
      <c r="Z88" s="6" t="s">
        <v>415</v>
      </c>
      <c r="AA88" s="6" t="s">
        <v>415</v>
      </c>
      <c r="AB88" s="6">
        <v>2.0983047300000002E-2</v>
      </c>
      <c r="AC88" s="6" t="s">
        <v>415</v>
      </c>
      <c r="AD88" s="6" t="s">
        <v>415</v>
      </c>
      <c r="AE88" s="60"/>
      <c r="AF88" s="26" t="s">
        <v>419</v>
      </c>
      <c r="AG88" s="26" t="s">
        <v>419</v>
      </c>
      <c r="AH88" s="26" t="s">
        <v>419</v>
      </c>
      <c r="AI88" s="26" t="s">
        <v>419</v>
      </c>
      <c r="AJ88" s="26" t="s">
        <v>419</v>
      </c>
      <c r="AK88" s="26">
        <v>324937299.93040764</v>
      </c>
      <c r="AL88" s="49" t="s">
        <v>411</v>
      </c>
    </row>
    <row r="89" spans="1:38" s="2" customFormat="1" ht="26.25" customHeight="1" thickBot="1" x14ac:dyDescent="0.25">
      <c r="A89" s="70" t="s">
        <v>207</v>
      </c>
      <c r="B89" s="76" t="s">
        <v>223</v>
      </c>
      <c r="C89" s="80" t="s">
        <v>224</v>
      </c>
      <c r="D89" s="72"/>
      <c r="E89" s="6" t="s">
        <v>419</v>
      </c>
      <c r="F89" s="6">
        <v>1.8026245000000001</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3605249</v>
      </c>
      <c r="AL89" s="49" t="s">
        <v>411</v>
      </c>
    </row>
    <row r="90" spans="1:38" s="8" customFormat="1" ht="26.25" customHeight="1" thickBot="1" x14ac:dyDescent="0.25">
      <c r="A90" s="70" t="s">
        <v>207</v>
      </c>
      <c r="B90" s="76" t="s">
        <v>225</v>
      </c>
      <c r="C90" s="80" t="s">
        <v>226</v>
      </c>
      <c r="D90" s="72"/>
      <c r="E90" s="6" t="s">
        <v>419</v>
      </c>
      <c r="F90" s="6">
        <v>9.7934369955809135</v>
      </c>
      <c r="G90" s="6" t="s">
        <v>419</v>
      </c>
      <c r="H90" s="6" t="s">
        <v>419</v>
      </c>
      <c r="I90" s="6">
        <v>0.39002999999999999</v>
      </c>
      <c r="J90" s="6">
        <v>0.58504500000000004</v>
      </c>
      <c r="K90" s="6">
        <v>0.715055</v>
      </c>
      <c r="L90" s="6" t="s">
        <v>419</v>
      </c>
      <c r="M90" s="6" t="s">
        <v>419</v>
      </c>
      <c r="N90" s="6" t="s">
        <v>419</v>
      </c>
      <c r="O90" s="6" t="s">
        <v>419</v>
      </c>
      <c r="P90" s="6" t="s">
        <v>419</v>
      </c>
      <c r="Q90" s="6" t="s">
        <v>419</v>
      </c>
      <c r="R90" s="6" t="s">
        <v>419</v>
      </c>
      <c r="S90" s="6" t="s">
        <v>419</v>
      </c>
      <c r="T90" s="6" t="s">
        <v>419</v>
      </c>
      <c r="U90" s="6" t="s">
        <v>419</v>
      </c>
      <c r="V90" s="6" t="s">
        <v>419</v>
      </c>
      <c r="W90" s="6" t="s">
        <v>419</v>
      </c>
      <c r="X90" s="6">
        <v>7.0704899999999996E-3</v>
      </c>
      <c r="Y90" s="6">
        <v>3.5689139999999999E-3</v>
      </c>
      <c r="Z90" s="6">
        <v>3.5689139999999999E-3</v>
      </c>
      <c r="AA90" s="6">
        <v>3.5689139999999999E-3</v>
      </c>
      <c r="AB90" s="6">
        <v>1.7777232E-2</v>
      </c>
      <c r="AC90" s="6" t="s">
        <v>419</v>
      </c>
      <c r="AD90" s="6" t="s">
        <v>419</v>
      </c>
      <c r="AE90" s="60"/>
      <c r="AF90" s="26"/>
      <c r="AG90" s="26"/>
      <c r="AH90" s="26"/>
      <c r="AI90" s="26"/>
      <c r="AJ90" s="26"/>
      <c r="AK90" s="26"/>
      <c r="AL90" s="49" t="s">
        <v>411</v>
      </c>
    </row>
    <row r="91" spans="1:38" s="2" customFormat="1" ht="26.25" customHeight="1" thickBot="1" x14ac:dyDescent="0.25">
      <c r="A91" s="70" t="s">
        <v>207</v>
      </c>
      <c r="B91" s="74" t="s">
        <v>403</v>
      </c>
      <c r="C91" s="76" t="s">
        <v>227</v>
      </c>
      <c r="D91" s="72"/>
      <c r="E91" s="6">
        <v>0.19528298492717239</v>
      </c>
      <c r="F91" s="6">
        <v>0.92997053965299137</v>
      </c>
      <c r="G91" s="6">
        <v>5.2608400000000003E-5</v>
      </c>
      <c r="H91" s="6">
        <v>0.45022532848209185</v>
      </c>
      <c r="I91" s="6">
        <v>2.9291777407023853</v>
      </c>
      <c r="J91" s="6">
        <v>2.9291785765139853</v>
      </c>
      <c r="K91" s="6">
        <v>2.9291787491461854</v>
      </c>
      <c r="L91" s="6">
        <v>1.3181299833160733</v>
      </c>
      <c r="M91" s="6">
        <v>5.9778150588706662</v>
      </c>
      <c r="N91" s="6">
        <v>1.3657280000000001E-2</v>
      </c>
      <c r="O91" s="6">
        <v>0.58586114878151707</v>
      </c>
      <c r="P91" s="6">
        <v>9.929400000000001E-7</v>
      </c>
      <c r="Q91" s="6">
        <v>2.31686E-5</v>
      </c>
      <c r="R91" s="6">
        <v>2.71752E-4</v>
      </c>
      <c r="S91" s="6">
        <v>0.59356984718151706</v>
      </c>
      <c r="T91" s="6">
        <v>0.29344028359075852</v>
      </c>
      <c r="U91" s="6" t="s">
        <v>415</v>
      </c>
      <c r="V91" s="6">
        <v>0.29744688359075855</v>
      </c>
      <c r="W91" s="6">
        <v>0.1952784557271724</v>
      </c>
      <c r="X91" s="6">
        <v>1.2042171436508963E-2</v>
      </c>
      <c r="Y91" s="6">
        <v>4.8819613931793092E-3</v>
      </c>
      <c r="Z91" s="6">
        <v>4.8819613931793092E-3</v>
      </c>
      <c r="AA91" s="6">
        <v>4.8819613931793092E-3</v>
      </c>
      <c r="AB91" s="6">
        <v>2.6688055616046889E-2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2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25">
      <c r="A93" s="70" t="s">
        <v>53</v>
      </c>
      <c r="B93" s="74" t="s">
        <v>231</v>
      </c>
      <c r="C93" s="71" t="s">
        <v>404</v>
      </c>
      <c r="D93" s="77"/>
      <c r="E93" s="6" t="s">
        <v>419</v>
      </c>
      <c r="F93" s="6">
        <v>0.47910355643522073</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2442247.0863187113</v>
      </c>
      <c r="AL93" s="49" t="s">
        <v>232</v>
      </c>
    </row>
    <row r="94" spans="1:38" s="2" customFormat="1" ht="26.25" customHeight="1" thickBot="1" x14ac:dyDescent="0.2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25">
      <c r="A95" s="70" t="s">
        <v>53</v>
      </c>
      <c r="B95" s="83" t="s">
        <v>234</v>
      </c>
      <c r="C95" s="71" t="s">
        <v>235</v>
      </c>
      <c r="D95" s="77"/>
      <c r="E95" s="6" t="s">
        <v>415</v>
      </c>
      <c r="F95" s="6" t="s">
        <v>415</v>
      </c>
      <c r="G95" s="6" t="s">
        <v>415</v>
      </c>
      <c r="H95" s="6" t="s">
        <v>415</v>
      </c>
      <c r="I95" s="6" t="s">
        <v>415</v>
      </c>
      <c r="J95" s="6" t="s">
        <v>415</v>
      </c>
      <c r="K95" s="6">
        <v>0.58835799</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588357.99</v>
      </c>
      <c r="AL95" s="49" t="s">
        <v>411</v>
      </c>
    </row>
    <row r="96" spans="1:38" s="2" customFormat="1" ht="26.25" customHeight="1" thickBot="1" x14ac:dyDescent="0.2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2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2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25">
      <c r="A99" s="70" t="s">
        <v>242</v>
      </c>
      <c r="B99" s="70" t="s">
        <v>243</v>
      </c>
      <c r="C99" s="71" t="s">
        <v>406</v>
      </c>
      <c r="D99" s="84"/>
      <c r="E99" s="6">
        <v>3.8776151043478264E-2</v>
      </c>
      <c r="F99" s="6">
        <v>3.7669134959999999</v>
      </c>
      <c r="G99" s="6" t="s">
        <v>419</v>
      </c>
      <c r="H99" s="6">
        <v>4.5393744123002708</v>
      </c>
      <c r="I99" s="6">
        <v>8.6103280000000004E-2</v>
      </c>
      <c r="J99" s="6">
        <v>0.13230504000000001</v>
      </c>
      <c r="K99" s="6">
        <v>0.28981103999999996</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210.00800000000001</v>
      </c>
      <c r="AL99" s="49" t="s">
        <v>244</v>
      </c>
    </row>
    <row r="100" spans="1:38" s="2" customFormat="1" ht="26.25" customHeight="1" thickBot="1" x14ac:dyDescent="0.25">
      <c r="A100" s="70" t="s">
        <v>242</v>
      </c>
      <c r="B100" s="70" t="s">
        <v>245</v>
      </c>
      <c r="C100" s="71" t="s">
        <v>407</v>
      </c>
      <c r="D100" s="84"/>
      <c r="E100" s="6">
        <v>7.0057007999999976E-2</v>
      </c>
      <c r="F100" s="6">
        <v>1.7523982139999998</v>
      </c>
      <c r="G100" s="6" t="s">
        <v>419</v>
      </c>
      <c r="H100" s="6">
        <v>3.675128591224349</v>
      </c>
      <c r="I100" s="6">
        <v>8.7571259999999998E-2</v>
      </c>
      <c r="J100" s="6">
        <v>0.13135689000000003</v>
      </c>
      <c r="K100" s="6">
        <v>0.28703912999999998</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486.50700000000001</v>
      </c>
      <c r="AL100" s="49" t="s">
        <v>244</v>
      </c>
    </row>
    <row r="101" spans="1:38" s="2" customFormat="1" ht="26.25" customHeight="1" thickBot="1" x14ac:dyDescent="0.25">
      <c r="A101" s="70" t="s">
        <v>242</v>
      </c>
      <c r="B101" s="70" t="s">
        <v>246</v>
      </c>
      <c r="C101" s="71" t="s">
        <v>247</v>
      </c>
      <c r="D101" s="84"/>
      <c r="E101" s="6">
        <v>6.9279735999999995E-2</v>
      </c>
      <c r="F101" s="6">
        <v>1.4635344230000003</v>
      </c>
      <c r="G101" s="6" t="s">
        <v>419</v>
      </c>
      <c r="H101" s="6">
        <v>3.4354157852712062</v>
      </c>
      <c r="I101" s="6">
        <v>0.17319934000000001</v>
      </c>
      <c r="J101" s="6">
        <v>0.51959801999999999</v>
      </c>
      <c r="K101" s="6">
        <v>1.2123953800000002</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8659.9670000000006</v>
      </c>
      <c r="AL101" s="49" t="s">
        <v>244</v>
      </c>
    </row>
    <row r="102" spans="1:38" s="2" customFormat="1" ht="26.25" customHeight="1" thickBot="1" x14ac:dyDescent="0.25">
      <c r="A102" s="70" t="s">
        <v>242</v>
      </c>
      <c r="B102" s="70" t="s">
        <v>248</v>
      </c>
      <c r="C102" s="71" t="s">
        <v>385</v>
      </c>
      <c r="D102" s="84"/>
      <c r="E102" s="6">
        <v>6.5114673299999995E-3</v>
      </c>
      <c r="F102" s="6">
        <v>0.74799886699999996</v>
      </c>
      <c r="G102" s="6" t="s">
        <v>419</v>
      </c>
      <c r="H102" s="6">
        <v>4.4380468684908054</v>
      </c>
      <c r="I102" s="6">
        <v>5.021811327917053E-3</v>
      </c>
      <c r="J102" s="6">
        <v>0.11123769995937791</v>
      </c>
      <c r="K102" s="6">
        <v>0.72405659724891702</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995.51700000000005</v>
      </c>
      <c r="AL102" s="49" t="s">
        <v>244</v>
      </c>
    </row>
    <row r="103" spans="1:38" s="2" customFormat="1" ht="26.25" customHeight="1" thickBot="1" x14ac:dyDescent="0.25">
      <c r="A103" s="70" t="s">
        <v>242</v>
      </c>
      <c r="B103" s="70" t="s">
        <v>249</v>
      </c>
      <c r="C103" s="71" t="s">
        <v>250</v>
      </c>
      <c r="D103" s="84"/>
      <c r="E103" s="6">
        <v>5.0754000000000002E-5</v>
      </c>
      <c r="F103" s="6">
        <v>7.1109429999999998E-3</v>
      </c>
      <c r="G103" s="6" t="s">
        <v>419</v>
      </c>
      <c r="H103" s="6">
        <v>3.3066999999999997E-3</v>
      </c>
      <c r="I103" s="6">
        <v>3.3836000000000001E-4</v>
      </c>
      <c r="J103" s="6">
        <v>5.1523000000000009E-4</v>
      </c>
      <c r="K103" s="6">
        <v>1.11505E-3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0.76900000000000002</v>
      </c>
      <c r="AL103" s="49" t="s">
        <v>244</v>
      </c>
    </row>
    <row r="104" spans="1:38" s="2" customFormat="1" ht="26.25" customHeight="1" thickBot="1" x14ac:dyDescent="0.25">
      <c r="A104" s="70" t="s">
        <v>242</v>
      </c>
      <c r="B104" s="70" t="s">
        <v>251</v>
      </c>
      <c r="C104" s="71" t="s">
        <v>252</v>
      </c>
      <c r="D104" s="84"/>
      <c r="E104" s="6">
        <v>4.2672840000000004E-2</v>
      </c>
      <c r="F104" s="6">
        <v>3.32848152</v>
      </c>
      <c r="G104" s="6" t="s">
        <v>419</v>
      </c>
      <c r="H104" s="6">
        <v>2.133642</v>
      </c>
      <c r="I104" s="6">
        <v>0.10668209999999999</v>
      </c>
      <c r="J104" s="6">
        <v>0.32004629999999995</v>
      </c>
      <c r="K104" s="6">
        <v>0.74677470000000001</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5334.1049999999996</v>
      </c>
      <c r="AL104" s="49" t="s">
        <v>244</v>
      </c>
    </row>
    <row r="105" spans="1:38" s="2" customFormat="1" ht="26.25" customHeight="1" thickBot="1" x14ac:dyDescent="0.25">
      <c r="A105" s="70" t="s">
        <v>242</v>
      </c>
      <c r="B105" s="70" t="s">
        <v>253</v>
      </c>
      <c r="C105" s="71" t="s">
        <v>254</v>
      </c>
      <c r="D105" s="84"/>
      <c r="E105" s="6">
        <v>9.0984659999999978E-3</v>
      </c>
      <c r="F105" s="6">
        <v>0.19351215000000002</v>
      </c>
      <c r="G105" s="6" t="s">
        <v>419</v>
      </c>
      <c r="H105" s="6">
        <v>0.31686199999999998</v>
      </c>
      <c r="I105" s="6">
        <v>6.3372400000000001E-3</v>
      </c>
      <c r="J105" s="6">
        <v>9.9585200000000002E-3</v>
      </c>
      <c r="K105" s="6">
        <v>2.1727679999999999E-2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45.265999999999998</v>
      </c>
      <c r="AL105" s="49" t="s">
        <v>244</v>
      </c>
    </row>
    <row r="106" spans="1:38" s="2" customFormat="1" ht="26.25" customHeight="1" thickBot="1" x14ac:dyDescent="0.25">
      <c r="A106" s="70" t="s">
        <v>242</v>
      </c>
      <c r="B106" s="70" t="s">
        <v>255</v>
      </c>
      <c r="C106" s="71" t="s">
        <v>256</v>
      </c>
      <c r="D106" s="84"/>
      <c r="E106" s="6">
        <v>3.7587803999999995E-2</v>
      </c>
      <c r="F106" s="6">
        <v>0.27489587999999998</v>
      </c>
      <c r="G106" s="6" t="s">
        <v>419</v>
      </c>
      <c r="H106" s="6">
        <v>1.3090280000000001</v>
      </c>
      <c r="I106" s="6">
        <v>1.8700399999999999E-2</v>
      </c>
      <c r="J106" s="6">
        <v>2.9920639999999998E-2</v>
      </c>
      <c r="K106" s="6">
        <v>6.3581360000000003E-2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187.00399999999999</v>
      </c>
      <c r="AL106" s="49" t="s">
        <v>244</v>
      </c>
    </row>
    <row r="107" spans="1:38" s="2" customFormat="1" ht="26.25" customHeight="1" thickBot="1" x14ac:dyDescent="0.25">
      <c r="A107" s="70" t="s">
        <v>242</v>
      </c>
      <c r="B107" s="70" t="s">
        <v>257</v>
      </c>
      <c r="C107" s="71" t="s">
        <v>378</v>
      </c>
      <c r="D107" s="84"/>
      <c r="E107" s="6">
        <v>3.7473888500000004E-2</v>
      </c>
      <c r="F107" s="6">
        <v>1.2366383205000002</v>
      </c>
      <c r="G107" s="6" t="s">
        <v>419</v>
      </c>
      <c r="H107" s="6">
        <v>2.3353304607737719</v>
      </c>
      <c r="I107" s="6">
        <v>2.24843331E-2</v>
      </c>
      <c r="J107" s="6">
        <v>0.29979110800000003</v>
      </c>
      <c r="K107" s="6">
        <v>1.4240077630000001</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7494.7777000000006</v>
      </c>
      <c r="AL107" s="49" t="s">
        <v>244</v>
      </c>
    </row>
    <row r="108" spans="1:38" s="2" customFormat="1" ht="26.25" customHeight="1" thickBot="1" x14ac:dyDescent="0.25">
      <c r="A108" s="70" t="s">
        <v>242</v>
      </c>
      <c r="B108" s="70" t="s">
        <v>258</v>
      </c>
      <c r="C108" s="71" t="s">
        <v>379</v>
      </c>
      <c r="D108" s="84"/>
      <c r="E108" s="6">
        <v>4.0386953040000007E-2</v>
      </c>
      <c r="F108" s="6">
        <v>2.1808954641600002</v>
      </c>
      <c r="G108" s="6" t="s">
        <v>419</v>
      </c>
      <c r="H108" s="6">
        <v>2.4108781605072194</v>
      </c>
      <c r="I108" s="6">
        <v>4.0386953040000007E-2</v>
      </c>
      <c r="J108" s="6">
        <v>0.40386953040000007</v>
      </c>
      <c r="K108" s="6">
        <v>0.80773906080000013</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20193.476520000004</v>
      </c>
      <c r="AL108" s="49" t="s">
        <v>244</v>
      </c>
    </row>
    <row r="109" spans="1:38" s="2" customFormat="1" ht="26.25" customHeight="1" thickBot="1" x14ac:dyDescent="0.25">
      <c r="A109" s="70" t="s">
        <v>242</v>
      </c>
      <c r="B109" s="70" t="s">
        <v>259</v>
      </c>
      <c r="C109" s="71" t="s">
        <v>380</v>
      </c>
      <c r="D109" s="84"/>
      <c r="E109" s="6">
        <v>3.6110687424000007E-3</v>
      </c>
      <c r="F109" s="6">
        <v>0.22072657687920003</v>
      </c>
      <c r="G109" s="6" t="s">
        <v>419</v>
      </c>
      <c r="H109" s="6">
        <v>0.25277481196800006</v>
      </c>
      <c r="I109" s="6">
        <v>9.027671856000001E-3</v>
      </c>
      <c r="J109" s="6">
        <v>4.9652195208000002E-2</v>
      </c>
      <c r="K109" s="6">
        <v>4.9652195208000002E-2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451.38359280000003</v>
      </c>
      <c r="AL109" s="49" t="s">
        <v>244</v>
      </c>
    </row>
    <row r="110" spans="1:38" s="2" customFormat="1" ht="26.25" customHeight="1" thickBot="1" x14ac:dyDescent="0.25">
      <c r="A110" s="70" t="s">
        <v>242</v>
      </c>
      <c r="B110" s="70" t="s">
        <v>260</v>
      </c>
      <c r="C110" s="71" t="s">
        <v>381</v>
      </c>
      <c r="D110" s="84"/>
      <c r="E110" s="6">
        <v>5.701687488E-4</v>
      </c>
      <c r="F110" s="6">
        <v>6.9703129540799991E-2</v>
      </c>
      <c r="G110" s="6" t="s">
        <v>419</v>
      </c>
      <c r="H110" s="6">
        <v>6.4143984240000007E-2</v>
      </c>
      <c r="I110" s="6">
        <v>2.8508437440000001E-3</v>
      </c>
      <c r="J110" s="6">
        <v>1.9955906208000002E-2</v>
      </c>
      <c r="K110" s="6">
        <v>1.9955906208000002E-2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142.5421872</v>
      </c>
      <c r="AL110" s="49" t="s">
        <v>244</v>
      </c>
    </row>
    <row r="111" spans="1:38" s="2" customFormat="1" ht="26.25" customHeight="1" thickBot="1" x14ac:dyDescent="0.2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25">
      <c r="A112" s="70" t="s">
        <v>262</v>
      </c>
      <c r="B112" s="70" t="s">
        <v>263</v>
      </c>
      <c r="C112" s="71" t="s">
        <v>264</v>
      </c>
      <c r="D112" s="72"/>
      <c r="E112" s="6">
        <v>16.959999999999997</v>
      </c>
      <c r="F112" s="6" t="s">
        <v>419</v>
      </c>
      <c r="G112" s="6" t="s">
        <v>419</v>
      </c>
      <c r="H112" s="6">
        <v>29.596394610895373</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423999999.99999994</v>
      </c>
      <c r="AL112" s="49" t="s">
        <v>413</v>
      </c>
    </row>
    <row r="113" spans="1:38" s="2" customFormat="1" ht="26.25" customHeight="1" thickBot="1" x14ac:dyDescent="0.25">
      <c r="A113" s="70" t="s">
        <v>262</v>
      </c>
      <c r="B113" s="85" t="s">
        <v>265</v>
      </c>
      <c r="C113" s="86" t="s">
        <v>266</v>
      </c>
      <c r="D113" s="72"/>
      <c r="E113" s="6">
        <v>2.2844808711822964</v>
      </c>
      <c r="F113" s="6" t="s">
        <v>419</v>
      </c>
      <c r="G113" s="6" t="s">
        <v>419</v>
      </c>
      <c r="H113" s="6">
        <v>15.219336065828866</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57112021.779557407</v>
      </c>
      <c r="AL113" s="49" t="s">
        <v>429</v>
      </c>
    </row>
    <row r="114" spans="1:38" s="2" customFormat="1" ht="26.25" customHeight="1" thickBot="1" x14ac:dyDescent="0.25">
      <c r="A114" s="70" t="s">
        <v>262</v>
      </c>
      <c r="B114" s="85" t="s">
        <v>267</v>
      </c>
      <c r="C114" s="86" t="s">
        <v>386</v>
      </c>
      <c r="D114" s="72"/>
      <c r="E114" s="6">
        <v>2.0241783999999999E-2</v>
      </c>
      <c r="F114" s="6" t="s">
        <v>419</v>
      </c>
      <c r="G114" s="6" t="s">
        <v>419</v>
      </c>
      <c r="H114" s="6">
        <v>6.6797887200000003E-2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10120892</v>
      </c>
      <c r="AL114" s="49" t="s">
        <v>430</v>
      </c>
    </row>
    <row r="115" spans="1:38" s="2" customFormat="1" ht="26.25" customHeight="1" thickBot="1" x14ac:dyDescent="0.2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25">
      <c r="A116" s="70" t="s">
        <v>262</v>
      </c>
      <c r="B116" s="70" t="s">
        <v>270</v>
      </c>
      <c r="C116" s="76" t="s">
        <v>408</v>
      </c>
      <c r="D116" s="72"/>
      <c r="E116" s="6">
        <v>8.660041419510133</v>
      </c>
      <c r="F116" s="6" t="s">
        <v>419</v>
      </c>
      <c r="G116" s="6" t="s">
        <v>419</v>
      </c>
      <c r="H116" s="6">
        <v>13.0213787333906</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216501035.48775333</v>
      </c>
      <c r="AL116" s="49" t="s">
        <v>431</v>
      </c>
    </row>
    <row r="117" spans="1:38" s="2" customFormat="1" ht="26.25" customHeight="1" thickBot="1" x14ac:dyDescent="0.2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2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25">
      <c r="A119" s="70" t="s">
        <v>262</v>
      </c>
      <c r="B119" s="70" t="s">
        <v>274</v>
      </c>
      <c r="C119" s="71" t="s">
        <v>275</v>
      </c>
      <c r="D119" s="72"/>
      <c r="E119" s="6" t="s">
        <v>419</v>
      </c>
      <c r="F119" s="6" t="s">
        <v>419</v>
      </c>
      <c r="G119" s="6" t="s">
        <v>419</v>
      </c>
      <c r="H119" s="6" t="s">
        <v>419</v>
      </c>
      <c r="I119" s="6">
        <v>0.236652</v>
      </c>
      <c r="J119" s="6">
        <v>6.152952</v>
      </c>
      <c r="K119" s="6">
        <v>6.152952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3944200</v>
      </c>
      <c r="AL119" s="49" t="s">
        <v>432</v>
      </c>
    </row>
    <row r="120" spans="1:38" s="2" customFormat="1" ht="26.25" customHeight="1" thickBot="1" x14ac:dyDescent="0.2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25">
      <c r="A121" s="70" t="s">
        <v>262</v>
      </c>
      <c r="B121" s="70" t="s">
        <v>278</v>
      </c>
      <c r="C121" s="76" t="s">
        <v>279</v>
      </c>
      <c r="D121" s="73"/>
      <c r="E121" s="6" t="s">
        <v>419</v>
      </c>
      <c r="F121" s="6">
        <v>3.3920119999999998</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3944200</v>
      </c>
      <c r="AL121" s="49" t="s">
        <v>432</v>
      </c>
    </row>
    <row r="122" spans="1:38" s="2" customFormat="1" ht="26.25" customHeight="1" thickBot="1" x14ac:dyDescent="0.2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25">
      <c r="A123" s="70" t="s">
        <v>262</v>
      </c>
      <c r="B123" s="70" t="s">
        <v>283</v>
      </c>
      <c r="C123" s="71" t="s">
        <v>284</v>
      </c>
      <c r="D123" s="72"/>
      <c r="E123" s="6">
        <v>1.0009344302100001</v>
      </c>
      <c r="F123" s="6">
        <v>0.21759444135000006</v>
      </c>
      <c r="G123" s="6">
        <v>0.21759444135000006</v>
      </c>
      <c r="H123" s="6">
        <v>1.04445331848</v>
      </c>
      <c r="I123" s="6">
        <v>2.5057280959560009</v>
      </c>
      <c r="J123" s="6">
        <v>2.4805766313900004</v>
      </c>
      <c r="K123" s="6">
        <v>2.5240955196600003</v>
      </c>
      <c r="L123" s="6">
        <v>0.21759444135000003</v>
      </c>
      <c r="M123" s="6">
        <v>29.027098476090003</v>
      </c>
      <c r="N123" s="6">
        <v>4.7870777097000008E-2</v>
      </c>
      <c r="O123" s="6">
        <v>0.38296621677600007</v>
      </c>
      <c r="P123" s="6">
        <v>6.092644357800002E-2</v>
      </c>
      <c r="Q123" s="6">
        <v>2.7852088492800004E-3</v>
      </c>
      <c r="R123" s="6">
        <v>3.4815110616000004E-2</v>
      </c>
      <c r="S123" s="6">
        <v>3.1768788437100001E-2</v>
      </c>
      <c r="T123" s="6">
        <v>2.2629821900400002E-2</v>
      </c>
      <c r="U123" s="6">
        <v>8.7037776540000011E-3</v>
      </c>
      <c r="V123" s="6">
        <v>0.24370577431200008</v>
      </c>
      <c r="W123" s="6">
        <v>0.21759444135000003</v>
      </c>
      <c r="X123" s="6">
        <v>0.17102923090110006</v>
      </c>
      <c r="Y123" s="6">
        <v>0.47740220432190006</v>
      </c>
      <c r="Z123" s="6">
        <v>0.20366839710360007</v>
      </c>
      <c r="AA123" s="6">
        <v>0.14622346458720004</v>
      </c>
      <c r="AB123" s="6">
        <v>0.99832329691380017</v>
      </c>
      <c r="AC123" s="6" t="s">
        <v>419</v>
      </c>
      <c r="AD123" s="6" t="s">
        <v>419</v>
      </c>
      <c r="AE123" s="60"/>
      <c r="AF123" s="26" t="s">
        <v>419</v>
      </c>
      <c r="AG123" s="26" t="s">
        <v>419</v>
      </c>
      <c r="AH123" s="26" t="s">
        <v>419</v>
      </c>
      <c r="AI123" s="26" t="s">
        <v>419</v>
      </c>
      <c r="AJ123" s="26" t="s">
        <v>419</v>
      </c>
      <c r="AK123" s="26">
        <v>435.18888270000008</v>
      </c>
      <c r="AL123" s="49" t="s">
        <v>433</v>
      </c>
    </row>
    <row r="124" spans="1:38" s="2" customFormat="1" ht="26.25" customHeight="1" thickBot="1" x14ac:dyDescent="0.25">
      <c r="A124" s="70" t="s">
        <v>262</v>
      </c>
      <c r="B124" s="87" t="s">
        <v>285</v>
      </c>
      <c r="C124" s="71" t="s">
        <v>286</v>
      </c>
      <c r="D124" s="72"/>
      <c r="E124" s="6" t="s">
        <v>419</v>
      </c>
      <c r="F124" s="6" t="s">
        <v>419</v>
      </c>
      <c r="G124" s="6" t="s">
        <v>419</v>
      </c>
      <c r="H124" s="6" t="s">
        <v>417</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419</v>
      </c>
      <c r="AG124" s="26" t="s">
        <v>419</v>
      </c>
      <c r="AH124" s="26" t="s">
        <v>419</v>
      </c>
      <c r="AI124" s="26" t="s">
        <v>419</v>
      </c>
      <c r="AJ124" s="26" t="s">
        <v>419</v>
      </c>
      <c r="AK124" s="26" t="s">
        <v>417</v>
      </c>
      <c r="AL124" s="49" t="s">
        <v>411</v>
      </c>
    </row>
    <row r="125" spans="1:38" s="2" customFormat="1" ht="26.25" customHeight="1" thickBot="1" x14ac:dyDescent="0.25">
      <c r="A125" s="70" t="s">
        <v>287</v>
      </c>
      <c r="B125" s="70" t="s">
        <v>288</v>
      </c>
      <c r="C125" s="71" t="s">
        <v>289</v>
      </c>
      <c r="D125" s="72"/>
      <c r="E125" s="6" t="s">
        <v>419</v>
      </c>
      <c r="F125" s="6">
        <v>5.5052723208935658E-2</v>
      </c>
      <c r="G125" s="6" t="s">
        <v>419</v>
      </c>
      <c r="H125" s="6" t="s">
        <v>415</v>
      </c>
      <c r="I125" s="6">
        <v>4.4354473916830525E-5</v>
      </c>
      <c r="J125" s="6">
        <v>2.943524178116935E-4</v>
      </c>
      <c r="K125" s="6">
        <v>6.2230670980280398E-4</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1344.0749671766825</v>
      </c>
      <c r="AL125" s="49" t="s">
        <v>435</v>
      </c>
    </row>
    <row r="126" spans="1:38" s="2" customFormat="1" ht="26.25" customHeight="1" thickBot="1" x14ac:dyDescent="0.25">
      <c r="A126" s="70" t="s">
        <v>287</v>
      </c>
      <c r="B126" s="70" t="s">
        <v>290</v>
      </c>
      <c r="C126" s="71" t="s">
        <v>291</v>
      </c>
      <c r="D126" s="72"/>
      <c r="E126" s="6" t="s">
        <v>417</v>
      </c>
      <c r="F126" s="6" t="s">
        <v>417</v>
      </c>
      <c r="G126" s="6" t="s">
        <v>417</v>
      </c>
      <c r="H126" s="6" t="s">
        <v>417</v>
      </c>
      <c r="I126" s="6" t="s">
        <v>417</v>
      </c>
      <c r="J126" s="6" t="s">
        <v>417</v>
      </c>
      <c r="K126" s="6" t="s">
        <v>417</v>
      </c>
      <c r="L126" s="6" t="s">
        <v>417</v>
      </c>
      <c r="M126" s="6" t="s">
        <v>417</v>
      </c>
      <c r="N126" s="6" t="s">
        <v>417</v>
      </c>
      <c r="O126" s="6" t="s">
        <v>417</v>
      </c>
      <c r="P126" s="6" t="s">
        <v>417</v>
      </c>
      <c r="Q126" s="6" t="s">
        <v>417</v>
      </c>
      <c r="R126" s="6" t="s">
        <v>417</v>
      </c>
      <c r="S126" s="6" t="s">
        <v>417</v>
      </c>
      <c r="T126" s="6" t="s">
        <v>417</v>
      </c>
      <c r="U126" s="6" t="s">
        <v>417</v>
      </c>
      <c r="V126" s="6" t="s">
        <v>417</v>
      </c>
      <c r="W126" s="6" t="s">
        <v>417</v>
      </c>
      <c r="X126" s="6" t="s">
        <v>417</v>
      </c>
      <c r="Y126" s="6" t="s">
        <v>417</v>
      </c>
      <c r="Z126" s="6" t="s">
        <v>417</v>
      </c>
      <c r="AA126" s="6" t="s">
        <v>417</v>
      </c>
      <c r="AB126" s="6" t="s">
        <v>417</v>
      </c>
      <c r="AC126" s="6" t="s">
        <v>417</v>
      </c>
      <c r="AD126" s="6" t="s">
        <v>417</v>
      </c>
      <c r="AE126" s="60"/>
      <c r="AF126" s="26"/>
      <c r="AG126" s="26"/>
      <c r="AH126" s="26"/>
      <c r="AI126" s="26"/>
      <c r="AJ126" s="26"/>
      <c r="AK126" s="26" t="s">
        <v>417</v>
      </c>
      <c r="AL126" s="49" t="s">
        <v>436</v>
      </c>
    </row>
    <row r="127" spans="1:38" s="2" customFormat="1" ht="26.25" customHeight="1" thickBot="1" x14ac:dyDescent="0.25">
      <c r="A127" s="70" t="s">
        <v>287</v>
      </c>
      <c r="B127" s="70" t="s">
        <v>292</v>
      </c>
      <c r="C127" s="71" t="s">
        <v>293</v>
      </c>
      <c r="D127" s="72"/>
      <c r="E127" s="6" t="s">
        <v>415</v>
      </c>
      <c r="F127" s="6" t="s">
        <v>415</v>
      </c>
      <c r="G127" s="6" t="s">
        <v>415</v>
      </c>
      <c r="H127" s="6">
        <v>2.2717391304347828E-3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10.32608695652174</v>
      </c>
      <c r="AL127" s="49" t="s">
        <v>447</v>
      </c>
    </row>
    <row r="128" spans="1:38" s="2" customFormat="1" ht="26.25" customHeight="1" thickBot="1" x14ac:dyDescent="0.2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437</v>
      </c>
    </row>
    <row r="129" spans="1:38" s="2" customFormat="1" ht="26.25" customHeight="1" thickBot="1" x14ac:dyDescent="0.2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2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2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2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2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438</v>
      </c>
    </row>
    <row r="134" spans="1:38" s="2" customFormat="1" ht="26.25" customHeight="1" thickBot="1" x14ac:dyDescent="0.2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25">
      <c r="A135" s="70" t="s">
        <v>287</v>
      </c>
      <c r="B135" s="70" t="s">
        <v>310</v>
      </c>
      <c r="C135" s="71" t="s">
        <v>311</v>
      </c>
      <c r="D135" s="72"/>
      <c r="E135" s="6">
        <v>5.2802891003159997</v>
      </c>
      <c r="F135" s="6">
        <v>1.0581741684000001</v>
      </c>
      <c r="G135" s="6">
        <v>0.20105309199600002</v>
      </c>
      <c r="H135" s="6" t="s">
        <v>415</v>
      </c>
      <c r="I135" s="6">
        <v>4.8781829163240005</v>
      </c>
      <c r="J135" s="6">
        <v>5.1744716834759998</v>
      </c>
      <c r="K135" s="6">
        <v>5.2697073586320009</v>
      </c>
      <c r="L135" s="6">
        <v>2.7073915185598203</v>
      </c>
      <c r="M135" s="6">
        <v>66.53799170899201</v>
      </c>
      <c r="N135" s="6">
        <v>0.70897669282800002</v>
      </c>
      <c r="O135" s="6">
        <v>7.4072191788000008E-2</v>
      </c>
      <c r="P135" s="6" t="s">
        <v>415</v>
      </c>
      <c r="Q135" s="6">
        <v>4.2326966736000005E-2</v>
      </c>
      <c r="R135" s="6">
        <v>1.0581741684000001E-2</v>
      </c>
      <c r="S135" s="6">
        <v>0.14814438357600002</v>
      </c>
      <c r="T135" s="6" t="s">
        <v>415</v>
      </c>
      <c r="U135" s="6">
        <v>3.1745225052000003E-2</v>
      </c>
      <c r="V135" s="6">
        <v>19.100043739620006</v>
      </c>
      <c r="W135" s="6" t="s">
        <v>415</v>
      </c>
      <c r="X135" s="6">
        <v>3.9758256976320013E-3</v>
      </c>
      <c r="Y135" s="6">
        <v>7.4546731830600023E-3</v>
      </c>
      <c r="Z135" s="6">
        <v>1.6897259214936008E-2</v>
      </c>
      <c r="AA135" s="6" t="s">
        <v>415</v>
      </c>
      <c r="AB135" s="6">
        <v>2.832775809562801E-2</v>
      </c>
      <c r="AC135" s="6" t="s">
        <v>415</v>
      </c>
      <c r="AD135" s="6" t="s">
        <v>419</v>
      </c>
      <c r="AE135" s="60"/>
      <c r="AF135" s="26"/>
      <c r="AG135" s="26"/>
      <c r="AH135" s="26"/>
      <c r="AI135" s="26"/>
      <c r="AJ135" s="26"/>
      <c r="AK135" s="26">
        <v>1058.1741684000001</v>
      </c>
      <c r="AL135" s="49" t="s">
        <v>448</v>
      </c>
    </row>
    <row r="136" spans="1:38" s="2" customFormat="1" ht="26.25" customHeight="1" thickBot="1" x14ac:dyDescent="0.25">
      <c r="A136" s="70" t="s">
        <v>287</v>
      </c>
      <c r="B136" s="70" t="s">
        <v>312</v>
      </c>
      <c r="C136" s="71" t="s">
        <v>313</v>
      </c>
      <c r="D136" s="72"/>
      <c r="E136" s="6" t="s">
        <v>419</v>
      </c>
      <c r="F136" s="6">
        <v>8.4230274374999994E-3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561.53516249999996</v>
      </c>
      <c r="AL136" s="49" t="s">
        <v>439</v>
      </c>
    </row>
    <row r="137" spans="1:38" s="2" customFormat="1" ht="26.25" customHeight="1" thickBot="1" x14ac:dyDescent="0.2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440</v>
      </c>
    </row>
    <row r="138" spans="1:38" s="2" customFormat="1" ht="26.25" customHeight="1" thickBot="1" x14ac:dyDescent="0.2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440</v>
      </c>
    </row>
    <row r="139" spans="1:38" s="2" customFormat="1" ht="26.25" customHeight="1" thickBot="1" x14ac:dyDescent="0.25">
      <c r="A139" s="74" t="s">
        <v>287</v>
      </c>
      <c r="B139" s="74" t="s">
        <v>318</v>
      </c>
      <c r="C139" s="76" t="s">
        <v>376</v>
      </c>
      <c r="D139" s="73"/>
      <c r="E139" s="6" t="s">
        <v>415</v>
      </c>
      <c r="F139" s="6" t="s">
        <v>415</v>
      </c>
      <c r="G139" s="6" t="s">
        <v>415</v>
      </c>
      <c r="H139" s="6" t="s">
        <v>419</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441</v>
      </c>
    </row>
    <row r="140" spans="1:38" s="2" customFormat="1" ht="26.25" customHeight="1" thickBot="1" x14ac:dyDescent="0.2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25">
      <c r="A141" s="89"/>
      <c r="B141" s="90" t="s">
        <v>322</v>
      </c>
      <c r="C141" s="91" t="s">
        <v>387</v>
      </c>
      <c r="D141" s="89" t="s">
        <v>141</v>
      </c>
      <c r="E141" s="20">
        <f>SUM(E14:E140)</f>
        <v>408.73072635227112</v>
      </c>
      <c r="F141" s="20">
        <f t="shared" ref="F141:AD141" si="0">SUM(F14:F140)</f>
        <v>316.59735731287554</v>
      </c>
      <c r="G141" s="20">
        <f t="shared" si="0"/>
        <v>507.0925618426802</v>
      </c>
      <c r="H141" s="20">
        <f t="shared" si="0"/>
        <v>88.56769592883083</v>
      </c>
      <c r="I141" s="20">
        <f t="shared" si="0"/>
        <v>60.900295007641354</v>
      </c>
      <c r="J141" s="20">
        <f t="shared" si="0"/>
        <v>86.592473234525016</v>
      </c>
      <c r="K141" s="20">
        <f t="shared" si="0"/>
        <v>117.18406720231657</v>
      </c>
      <c r="L141" s="20">
        <f t="shared" si="0"/>
        <v>10.818575489533453</v>
      </c>
      <c r="M141" s="20">
        <f t="shared" si="0"/>
        <v>1236.7140456400296</v>
      </c>
      <c r="N141" s="20">
        <f t="shared" si="0"/>
        <v>504.84354440508577</v>
      </c>
      <c r="O141" s="20">
        <f t="shared" si="0"/>
        <v>7.495462121382257</v>
      </c>
      <c r="P141" s="20">
        <f t="shared" si="0"/>
        <v>2.2696707088874923</v>
      </c>
      <c r="Q141" s="20">
        <f t="shared" si="0"/>
        <v>2.3738466351018319</v>
      </c>
      <c r="R141" s="20">
        <f>SUM(R14:R140)</f>
        <v>5.9876726792361445</v>
      </c>
      <c r="S141" s="20">
        <f t="shared" si="0"/>
        <v>22.386276445594863</v>
      </c>
      <c r="T141" s="20">
        <f t="shared" si="0"/>
        <v>42.069943561647456</v>
      </c>
      <c r="U141" s="20">
        <f t="shared" si="0"/>
        <v>13.665976742100389</v>
      </c>
      <c r="V141" s="20">
        <f t="shared" si="0"/>
        <v>67.391299041010484</v>
      </c>
      <c r="W141" s="20">
        <f t="shared" si="0"/>
        <v>41.971766337388864</v>
      </c>
      <c r="X141" s="20">
        <f t="shared" si="0"/>
        <v>7.3423846979602931</v>
      </c>
      <c r="Y141" s="20">
        <f t="shared" si="0"/>
        <v>9.0845672329346296</v>
      </c>
      <c r="Z141" s="20">
        <f t="shared" si="0"/>
        <v>4.1559698137770233</v>
      </c>
      <c r="AA141" s="20">
        <f t="shared" si="0"/>
        <v>3.4157418917844833</v>
      </c>
      <c r="AB141" s="20">
        <f t="shared" si="0"/>
        <v>24.478160051656431</v>
      </c>
      <c r="AC141" s="20">
        <f t="shared" si="0"/>
        <v>21.254570539492349</v>
      </c>
      <c r="AD141" s="20">
        <f t="shared" si="0"/>
        <v>9.2078600482835977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2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2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2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2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2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2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366</v>
      </c>
      <c r="C152" s="103" t="s">
        <v>363</v>
      </c>
      <c r="D152" s="101" t="s">
        <v>296</v>
      </c>
      <c r="E152" s="14">
        <f>SUM(E$141, E$151, IF(AND(ISNUMBER(SEARCH($B$4,"AT|BE|CH|GB|IE|LT|LU|NL")),SUM(E$143:E$149)&gt;0),SUM(E$143:E$149)-SUM(E$27:E$33),0))</f>
        <v>408.73072635227112</v>
      </c>
      <c r="F152" s="14">
        <f t="shared" ref="F152:AD152" si="1">SUM(F$141, F$151, IF(AND(ISNUMBER(SEARCH($B$4,"AT|BE|CH|GB|IE|LT|LU|NL")),SUM(F$143:F$149)&gt;0),SUM(F$143:F$149)-SUM(F$27:F$33),0))</f>
        <v>316.59735731287554</v>
      </c>
      <c r="G152" s="14">
        <f t="shared" si="1"/>
        <v>507.0925618426802</v>
      </c>
      <c r="H152" s="14">
        <f t="shared" si="1"/>
        <v>88.56769592883083</v>
      </c>
      <c r="I152" s="14">
        <f t="shared" si="1"/>
        <v>60.900295007641354</v>
      </c>
      <c r="J152" s="14">
        <f t="shared" si="1"/>
        <v>86.592473234525016</v>
      </c>
      <c r="K152" s="14">
        <f t="shared" si="1"/>
        <v>117.18406720231657</v>
      </c>
      <c r="L152" s="14">
        <f t="shared" si="1"/>
        <v>10.818575489533453</v>
      </c>
      <c r="M152" s="14">
        <f t="shared" si="1"/>
        <v>1236.7140456400296</v>
      </c>
      <c r="N152" s="14">
        <f t="shared" si="1"/>
        <v>504.84354440508577</v>
      </c>
      <c r="O152" s="14">
        <f t="shared" si="1"/>
        <v>7.495462121382257</v>
      </c>
      <c r="P152" s="14">
        <f t="shared" si="1"/>
        <v>2.2696707088874923</v>
      </c>
      <c r="Q152" s="14">
        <f t="shared" si="1"/>
        <v>2.3738466351018319</v>
      </c>
      <c r="R152" s="14">
        <f t="shared" si="1"/>
        <v>5.9876726792361445</v>
      </c>
      <c r="S152" s="14">
        <f t="shared" si="1"/>
        <v>22.386276445594863</v>
      </c>
      <c r="T152" s="14">
        <f t="shared" si="1"/>
        <v>42.069943561647456</v>
      </c>
      <c r="U152" s="14">
        <f t="shared" si="1"/>
        <v>13.665976742100389</v>
      </c>
      <c r="V152" s="14">
        <f t="shared" si="1"/>
        <v>67.391299041010484</v>
      </c>
      <c r="W152" s="14">
        <f t="shared" si="1"/>
        <v>41.971766337388864</v>
      </c>
      <c r="X152" s="14">
        <f t="shared" si="1"/>
        <v>7.3423846979602931</v>
      </c>
      <c r="Y152" s="14">
        <f t="shared" si="1"/>
        <v>9.0845672329346296</v>
      </c>
      <c r="Z152" s="14">
        <f t="shared" si="1"/>
        <v>4.1559698137770233</v>
      </c>
      <c r="AA152" s="14">
        <f t="shared" si="1"/>
        <v>3.4157418917844833</v>
      </c>
      <c r="AB152" s="14">
        <f t="shared" si="1"/>
        <v>24.478160051656431</v>
      </c>
      <c r="AC152" s="14">
        <f t="shared" si="1"/>
        <v>21.254570539492349</v>
      </c>
      <c r="AD152" s="14">
        <f t="shared" si="1"/>
        <v>9.2078600482835977</v>
      </c>
      <c r="AE152" s="63"/>
      <c r="AF152" s="14"/>
      <c r="AG152" s="14"/>
      <c r="AH152" s="14"/>
      <c r="AI152" s="14"/>
      <c r="AJ152" s="14"/>
      <c r="AK152" s="14"/>
      <c r="AL152" s="54"/>
    </row>
    <row r="153" spans="1:38" s="2" customFormat="1" ht="26.25" customHeight="1" thickBot="1" x14ac:dyDescent="0.2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367</v>
      </c>
      <c r="C154" s="103" t="s">
        <v>364</v>
      </c>
      <c r="D154" s="101" t="s">
        <v>323</v>
      </c>
      <c r="E154" s="14">
        <f>SUM(E$141, E$153, -1 * IF(OR($B$6=2005,$B$6&gt;=2020),SUM(E$99:E$122),0), IF(AND(ISNUMBER(SEARCH($B$4,"AT|BE|CH|GB|IE|LT|LU|NL")),SUM(E$143:E$149)&gt;0),SUM(E$143:E$149)-SUM(E$27:E$33),0))</f>
        <v>408.73072635227112</v>
      </c>
      <c r="F154" s="14">
        <f>SUM(F$141, F$153, -1 * IF(OR($B$6=2005,$B$6&gt;=2020),SUM(F$99:F$122),0), IF(AND(ISNUMBER(SEARCH($B$4,"AT|BE|CH|GB|IE|LT|LU|NL")),SUM(F$143:F$149)&gt;0),SUM(F$143:F$149)-SUM(F$27:F$33),0))</f>
        <v>316.59735731287554</v>
      </c>
      <c r="G154" s="14">
        <f>SUM(G$141, G$153, IF(AND(ISNUMBER(SEARCH($B$4,"AT|BE|CH|GB|IE|LT|LU|NL")),SUM(G$143:G$149)&gt;0),SUM(G$143:G$149)-SUM(G$27:G$33),0))</f>
        <v>507.0925618426802</v>
      </c>
      <c r="H154" s="14">
        <f>SUM(H$141, H$153, IF(AND(ISNUMBER(SEARCH($B$4,"AT|BE|CH|GB|IE|LT|LU|NL")),SUM(H$143:H$149)&gt;0),SUM(H$143:H$149)-SUM(H$27:H$33),0))</f>
        <v>88.56769592883083</v>
      </c>
      <c r="I154" s="14">
        <f t="shared" ref="I154:AD154" si="2">SUM(I$141, I$153, IF(AND(ISNUMBER(SEARCH($B$4,"AT|BE|CH|GB|IE|LT|LU|NL")),SUM(I$143:I$149)&gt;0),SUM(I$143:I$149)-SUM(I$27:I$33),0))</f>
        <v>60.900295007641354</v>
      </c>
      <c r="J154" s="14">
        <f t="shared" si="2"/>
        <v>86.592473234525016</v>
      </c>
      <c r="K154" s="14">
        <f t="shared" si="2"/>
        <v>117.18406720231657</v>
      </c>
      <c r="L154" s="14">
        <f t="shared" si="2"/>
        <v>10.818575489533453</v>
      </c>
      <c r="M154" s="14">
        <f t="shared" si="2"/>
        <v>1236.7140456400296</v>
      </c>
      <c r="N154" s="14">
        <f t="shared" si="2"/>
        <v>504.84354440508577</v>
      </c>
      <c r="O154" s="14">
        <f t="shared" si="2"/>
        <v>7.495462121382257</v>
      </c>
      <c r="P154" s="14">
        <f t="shared" si="2"/>
        <v>2.2696707088874923</v>
      </c>
      <c r="Q154" s="14">
        <f t="shared" si="2"/>
        <v>2.3738466351018319</v>
      </c>
      <c r="R154" s="14">
        <f t="shared" si="2"/>
        <v>5.9876726792361445</v>
      </c>
      <c r="S154" s="14">
        <f t="shared" si="2"/>
        <v>22.386276445594863</v>
      </c>
      <c r="T154" s="14">
        <f t="shared" si="2"/>
        <v>42.069943561647456</v>
      </c>
      <c r="U154" s="14">
        <f t="shared" si="2"/>
        <v>13.665976742100389</v>
      </c>
      <c r="V154" s="14">
        <f t="shared" si="2"/>
        <v>67.391299041010484</v>
      </c>
      <c r="W154" s="14">
        <f t="shared" si="2"/>
        <v>41.971766337388864</v>
      </c>
      <c r="X154" s="14">
        <f t="shared" si="2"/>
        <v>7.3423846979602931</v>
      </c>
      <c r="Y154" s="14">
        <f t="shared" si="2"/>
        <v>9.0845672329346296</v>
      </c>
      <c r="Z154" s="14">
        <f t="shared" si="2"/>
        <v>4.1559698137770233</v>
      </c>
      <c r="AA154" s="14">
        <f t="shared" si="2"/>
        <v>3.4157418917844833</v>
      </c>
      <c r="AB154" s="14">
        <f t="shared" si="2"/>
        <v>24.478160051656431</v>
      </c>
      <c r="AC154" s="14">
        <f t="shared" si="2"/>
        <v>21.254570539492349</v>
      </c>
      <c r="AD154" s="14">
        <f t="shared" si="2"/>
        <v>9.2078600482835977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326</v>
      </c>
      <c r="B157" s="57" t="s">
        <v>327</v>
      </c>
      <c r="C157" s="108" t="s">
        <v>328</v>
      </c>
      <c r="D157" s="109"/>
      <c r="E157" s="23">
        <v>9.4758130471503481</v>
      </c>
      <c r="F157" s="23">
        <v>1.3531336269396517E-2</v>
      </c>
      <c r="G157" s="23">
        <v>0.56187487634032085</v>
      </c>
      <c r="H157" s="23" t="s">
        <v>415</v>
      </c>
      <c r="I157" s="23">
        <v>0.12891637140315701</v>
      </c>
      <c r="J157" s="23">
        <v>0.12891637140315701</v>
      </c>
      <c r="K157" s="23" t="s">
        <v>415</v>
      </c>
      <c r="L157" s="23">
        <v>6.1879859409475067E-2</v>
      </c>
      <c r="M157" s="23">
        <v>1.5422566400159696</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30000.080460000008</v>
      </c>
      <c r="AG157" s="23" t="s">
        <v>419</v>
      </c>
      <c r="AH157" s="23" t="s">
        <v>419</v>
      </c>
      <c r="AI157" s="23" t="s">
        <v>419</v>
      </c>
      <c r="AJ157" s="23" t="s">
        <v>419</v>
      </c>
      <c r="AK157" s="23" t="s">
        <v>419</v>
      </c>
      <c r="AL157" s="57" t="s">
        <v>442</v>
      </c>
    </row>
    <row r="158" spans="1:38" s="1" customFormat="1" ht="26.25" customHeight="1" thickBot="1" x14ac:dyDescent="0.25">
      <c r="A158" s="57" t="s">
        <v>326</v>
      </c>
      <c r="B158" s="57" t="s">
        <v>329</v>
      </c>
      <c r="C158" s="108" t="s">
        <v>330</v>
      </c>
      <c r="D158" s="109"/>
      <c r="E158" s="23">
        <v>1.0135038428803669</v>
      </c>
      <c r="F158" s="23">
        <v>1.8152211651230137E-3</v>
      </c>
      <c r="G158" s="23">
        <v>5.8612937018137322E-2</v>
      </c>
      <c r="H158" s="23" t="s">
        <v>415</v>
      </c>
      <c r="I158" s="23">
        <v>6.0796144303105404E-3</v>
      </c>
      <c r="J158" s="23">
        <v>6.0796144303105404E-3</v>
      </c>
      <c r="K158" s="23" t="s">
        <v>415</v>
      </c>
      <c r="L158" s="23">
        <v>2.9182149425388787E-3</v>
      </c>
      <c r="M158" s="23">
        <v>0.32558755001759687</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2055.919937499998</v>
      </c>
      <c r="AG158" s="23" t="s">
        <v>419</v>
      </c>
      <c r="AH158" s="23" t="s">
        <v>419</v>
      </c>
      <c r="AI158" s="23" t="s">
        <v>419</v>
      </c>
      <c r="AJ158" s="23" t="s">
        <v>419</v>
      </c>
      <c r="AK158" s="23" t="s">
        <v>419</v>
      </c>
      <c r="AL158" s="57" t="s">
        <v>442</v>
      </c>
    </row>
    <row r="159" spans="1:38" s="1" customFormat="1" ht="26.25" customHeight="1" thickBot="1" x14ac:dyDescent="0.25">
      <c r="A159" s="57" t="s">
        <v>331</v>
      </c>
      <c r="B159" s="57" t="s">
        <v>332</v>
      </c>
      <c r="C159" s="108" t="s">
        <v>410</v>
      </c>
      <c r="D159" s="109"/>
      <c r="E159" s="23">
        <v>203.6309</v>
      </c>
      <c r="F159" s="23">
        <v>6.9981</v>
      </c>
      <c r="G159" s="23">
        <v>154.61000000000001</v>
      </c>
      <c r="H159" s="23" t="s">
        <v>449</v>
      </c>
      <c r="I159" s="23">
        <v>12.2668</v>
      </c>
      <c r="J159" s="23">
        <v>13.5556</v>
      </c>
      <c r="K159" s="23">
        <v>13.5556</v>
      </c>
      <c r="L159" s="23">
        <v>3.3796979999999999</v>
      </c>
      <c r="M159" s="23">
        <v>19.040199999999999</v>
      </c>
      <c r="N159" s="23">
        <v>0.43763999999999997</v>
      </c>
      <c r="O159" s="23">
        <v>4.6359999999999998E-2</v>
      </c>
      <c r="P159" s="23">
        <v>5.6559999999999999E-2</v>
      </c>
      <c r="Q159" s="23">
        <v>1.4232400000000001</v>
      </c>
      <c r="R159" s="23">
        <v>1.5108600000000001</v>
      </c>
      <c r="S159" s="23">
        <v>3.0275500000000002</v>
      </c>
      <c r="T159" s="23">
        <v>66.525999999999996</v>
      </c>
      <c r="U159" s="23">
        <v>0.48422999999999999</v>
      </c>
      <c r="V159" s="23">
        <v>3.0876000000000001</v>
      </c>
      <c r="W159" s="23">
        <v>1.0359100000000001</v>
      </c>
      <c r="X159" s="23" t="s">
        <v>415</v>
      </c>
      <c r="Y159" s="23" t="s">
        <v>415</v>
      </c>
      <c r="Z159" s="23" t="s">
        <v>415</v>
      </c>
      <c r="AA159" s="23" t="s">
        <v>415</v>
      </c>
      <c r="AB159" s="23" t="s">
        <v>415</v>
      </c>
      <c r="AC159" s="23">
        <v>0.32962000000000002</v>
      </c>
      <c r="AD159" s="23">
        <v>1.19529</v>
      </c>
      <c r="AE159" s="63"/>
      <c r="AF159" s="23">
        <v>105347.43000000001</v>
      </c>
      <c r="AG159" s="23" t="s">
        <v>419</v>
      </c>
      <c r="AH159" s="23" t="s">
        <v>419</v>
      </c>
      <c r="AI159" s="23" t="s">
        <v>419</v>
      </c>
      <c r="AJ159" s="23" t="s">
        <v>419</v>
      </c>
      <c r="AK159" s="23" t="s">
        <v>419</v>
      </c>
      <c r="AL159" s="57" t="s">
        <v>442</v>
      </c>
    </row>
    <row r="160" spans="1:38" s="1" customFormat="1" ht="26.25" customHeight="1" thickBot="1" x14ac:dyDescent="0.2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2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2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25">
      <c r="A163" s="59" t="s">
        <v>338</v>
      </c>
      <c r="B163" s="59" t="s">
        <v>341</v>
      </c>
      <c r="C163" s="112" t="s">
        <v>342</v>
      </c>
      <c r="D163" s="113"/>
      <c r="E163" s="25">
        <v>0.77408518719778263</v>
      </c>
      <c r="F163" s="25">
        <v>2.322255561593348</v>
      </c>
      <c r="G163" s="25">
        <v>0.15481703743955652</v>
      </c>
      <c r="H163" s="25">
        <v>0.15481703743955652</v>
      </c>
      <c r="I163" s="25">
        <v>0.70480133612868545</v>
      </c>
      <c r="J163" s="25">
        <v>0.86142385526839338</v>
      </c>
      <c r="K163" s="25">
        <v>1.3312914126875173</v>
      </c>
      <c r="L163" s="25">
        <v>6.3432120251581695E-2</v>
      </c>
      <c r="M163" s="25">
        <v>23.22255561593348</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7740.8518719778267</v>
      </c>
      <c r="AL163" s="59" t="s">
        <v>343</v>
      </c>
    </row>
    <row r="164" spans="1:38" s="2" customFormat="1" ht="26.25" customHeight="1" thickBot="1" x14ac:dyDescent="0.2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2021-02-02T21:13:07Z</dcterms:modified>
</cp:coreProperties>
</file>