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A0901EB7-3A42-4667-A177-FC26D4784630}"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<sst xmlns="http://schemas.openxmlformats.org/spreadsheetml/2006/main" count="3573" uniqueCount="452">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</sst>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2007</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2007</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143.06538296659053</v>
      </c>
      <c r="F14" s="3">
        <v>1.9072946773681121</v>
      </c>
      <c r="G14" s="3">
        <v>380.87173284053688</v>
      </c>
      <c r="H14" s="3" t="s">
        <v>416</v>
      </c>
      <c r="I14" s="3">
        <v>14.153390588696098</v>
      </c>
      <c r="J14" s="3">
        <v>29.283532920580523</v>
      </c>
      <c r="K14" s="3">
        <v>47.559111942002716</v>
      </c>
      <c r="L14" s="3">
        <v>0.76429370515675543</v>
      </c>
      <c r="M14" s="3">
        <v>26.116825321875773</v>
      </c>
      <c r="N14" s="3">
        <v>57.150212118397668</v>
      </c>
      <c r="O14" s="3">
        <v>6.911413322290235</v>
      </c>
      <c r="P14" s="3">
        <v>2.0771132171321116</v>
      </c>
      <c r="Q14" s="3">
        <v>2.3699500546247623</v>
      </c>
      <c r="R14" s="3">
        <v>2.2337601063217738</v>
      </c>
      <c r="S14" s="3">
        <v>0.97405840143505162</v>
      </c>
      <c r="T14" s="3">
        <v>31.156920071374227</v>
      </c>
      <c r="U14" s="3">
        <v>15.97777391432939</v>
      </c>
      <c r="V14" s="3">
        <v>9.158815576417668</v>
      </c>
      <c r="W14" s="3">
        <v>4.8583616508242686</v>
      </c>
      <c r="X14" s="3">
        <v>8.0681544753332824E-3</v>
      </c>
      <c r="Y14" s="3">
        <v>0.15392263332732348</v>
      </c>
      <c r="Z14" s="3">
        <v>0.11283786637604928</v>
      </c>
      <c r="AA14" s="3">
        <v>1.4114505775307188E-2</v>
      </c>
      <c r="AB14" s="3">
        <v>0.28894315995401321</v>
      </c>
      <c r="AC14" s="3">
        <v>25.394355108299266</v>
      </c>
      <c r="AD14" s="3">
        <v>1.2508795864693608E-2</v>
      </c>
      <c r="AE14" s="51"/>
      <c r="AF14" s="22">
        <v>86798.115103985096</v>
      </c>
      <c r="AG14" s="22">
        <v>348959.6</v>
      </c>
      <c r="AH14" s="22">
        <v>103080.750983416</v>
      </c>
      <c r="AI14" s="22">
        <v>1465</v>
      </c>
      <c r="AJ14" s="22" t="s">
        <v>417</v>
      </c>
      <c r="AK14" s="22"/>
      <c r="AL14" s="40" t="s">
        <v>49</v>
      </c>
    </row>
    <row r="15" spans="1:38" ht="26.25" customHeight="1" thickBot="1" x14ac:dyDescent="0.45">
      <c r="A15" s="60" t="s">
        <v>53</v>
      </c>
      <c r="B15" s="60" t="s">
        <v>54</v>
      </c>
      <c r="C15" s="61" t="s">
        <v>55</v>
      </c>
      <c r="D15" s="62"/>
      <c r="E15" s="3">
        <v>5.6589999999999998</v>
      </c>
      <c r="F15" s="3">
        <v>4.62</v>
      </c>
      <c r="G15" s="3">
        <v>15.37</v>
      </c>
      <c r="H15" s="3" t="s">
        <v>416</v>
      </c>
      <c r="I15" s="3">
        <v>0.57682855199316019</v>
      </c>
      <c r="J15" s="3">
        <v>0.69099999999999995</v>
      </c>
      <c r="K15" s="3">
        <v>1.0330333678959158</v>
      </c>
      <c r="L15" s="3">
        <v>3.6135933243377168E-2</v>
      </c>
      <c r="M15" s="3">
        <v>0.8348307199530961</v>
      </c>
      <c r="N15" s="3">
        <v>0.18939710226414372</v>
      </c>
      <c r="O15" s="3">
        <v>0.20381457637731928</v>
      </c>
      <c r="P15" s="3">
        <v>0.21545595007529489</v>
      </c>
      <c r="Q15" s="3">
        <v>0.12428614973014325</v>
      </c>
      <c r="R15" s="3">
        <v>0.16441738044692261</v>
      </c>
      <c r="S15" s="3">
        <v>0.22510958146949481</v>
      </c>
      <c r="T15" s="3">
        <v>7.3448407124416724</v>
      </c>
      <c r="U15" s="3">
        <v>7.2486188459728179E-2</v>
      </c>
      <c r="V15" s="3">
        <v>3.3451092401836768</v>
      </c>
      <c r="W15" s="3">
        <v>7.082086445092696E-2</v>
      </c>
      <c r="X15" s="3">
        <v>2.2506746728090407E-5</v>
      </c>
      <c r="Y15" s="3">
        <v>1.6582985985325754E-4</v>
      </c>
      <c r="Z15" s="3">
        <v>1.4870589261170594E-4</v>
      </c>
      <c r="AA15" s="3">
        <v>2.1726048940020319E-4</v>
      </c>
      <c r="AB15" s="3">
        <v>5.5430298859325696E-4</v>
      </c>
      <c r="AC15" s="3" t="s">
        <v>416</v>
      </c>
      <c r="AD15" s="3" t="s">
        <v>416</v>
      </c>
      <c r="AE15" s="51"/>
      <c r="AF15" s="22">
        <v>63902.347139118399</v>
      </c>
      <c r="AG15" s="22" t="s">
        <v>417</v>
      </c>
      <c r="AH15" s="22" t="s">
        <v>418</v>
      </c>
      <c r="AI15" s="22" t="s">
        <v>417</v>
      </c>
      <c r="AJ15" s="22" t="s">
        <v>417</v>
      </c>
      <c r="AK15" s="22"/>
      <c r="AL15" s="40" t="s">
        <v>49</v>
      </c>
    </row>
    <row r="16" spans="1:38" ht="26.25" customHeight="1" thickBot="1" x14ac:dyDescent="0.45">
      <c r="A16" s="60" t="s">
        <v>53</v>
      </c>
      <c r="B16" s="60" t="s">
        <v>56</v>
      </c>
      <c r="C16" s="61" t="s">
        <v>57</v>
      </c>
      <c r="D16" s="62"/>
      <c r="E16" s="3">
        <v>0.14140053</v>
      </c>
      <c r="F16" s="3">
        <v>4.1308019999999994E-3</v>
      </c>
      <c r="G16" s="3">
        <v>4.4644437000000004E-4</v>
      </c>
      <c r="H16" s="3" t="s">
        <v>416</v>
      </c>
      <c r="I16" s="3">
        <v>1.4140053E-3</v>
      </c>
      <c r="J16" s="3">
        <v>1.4140053E-3</v>
      </c>
      <c r="K16" s="3">
        <v>1.4140053E-3</v>
      </c>
      <c r="L16" s="3">
        <v>3.5350132499999998E-5</v>
      </c>
      <c r="M16" s="3">
        <v>6.1962030000000001E-2</v>
      </c>
      <c r="N16" s="3">
        <v>2.3831550000000001E-6</v>
      </c>
      <c r="O16" s="3">
        <v>3.9719249999999999E-7</v>
      </c>
      <c r="P16" s="3">
        <v>1.5887700000000003E-4</v>
      </c>
      <c r="Q16" s="3">
        <v>1.9065239999999998E-4</v>
      </c>
      <c r="R16" s="3">
        <v>1.2074652000000001E-6</v>
      </c>
      <c r="S16" s="3">
        <v>1.2074652E-7</v>
      </c>
      <c r="T16" s="3">
        <v>8.1027269999999996E-7</v>
      </c>
      <c r="U16" s="3">
        <v>1.7794223999999999E-5</v>
      </c>
      <c r="V16" s="3">
        <v>2.3831550000000001E-6</v>
      </c>
      <c r="W16" s="3">
        <v>7.943850000000001E-4</v>
      </c>
      <c r="X16" s="3">
        <v>8.897112E-7</v>
      </c>
      <c r="Y16" s="3">
        <v>1.3345668E-6</v>
      </c>
      <c r="Z16" s="3">
        <v>1.3345668E-6</v>
      </c>
      <c r="AA16" s="3">
        <v>1.3345668E-6</v>
      </c>
      <c r="AB16" s="3">
        <v>4.8934115999999993E-6</v>
      </c>
      <c r="AC16" s="3" t="s">
        <v>416</v>
      </c>
      <c r="AD16" s="3" t="s">
        <v>416</v>
      </c>
      <c r="AE16" s="51"/>
      <c r="AF16" s="22" t="s">
        <v>417</v>
      </c>
      <c r="AG16" s="22" t="s">
        <v>417</v>
      </c>
      <c r="AH16" s="22">
        <v>1588.77</v>
      </c>
      <c r="AI16" s="22" t="s">
        <v>417</v>
      </c>
      <c r="AJ16" s="22" t="s">
        <v>417</v>
      </c>
      <c r="AK16" s="22"/>
      <c r="AL16" s="40" t="s">
        <v>49</v>
      </c>
    </row>
    <row r="17" spans="1:38" ht="26.25" customHeight="1" thickBot="1" x14ac:dyDescent="0.45">
      <c r="A17" s="60" t="s">
        <v>53</v>
      </c>
      <c r="B17" s="60" t="s">
        <v>58</v>
      </c>
      <c r="C17" s="61" t="s">
        <v>59</v>
      </c>
      <c r="D17" s="62"/>
      <c r="E17" s="3">
        <v>0.36750375000000002</v>
      </c>
      <c r="F17" s="3">
        <v>8.142605E-2</v>
      </c>
      <c r="G17" s="3">
        <v>0.21209814616459699</v>
      </c>
      <c r="H17" s="3" t="s">
        <v>416</v>
      </c>
      <c r="I17" s="3">
        <v>4.881554578E-3</v>
      </c>
      <c r="J17" s="3">
        <v>4.881554578E-3</v>
      </c>
      <c r="K17" s="3">
        <v>4.881554578E-3</v>
      </c>
      <c r="L17" s="3">
        <v>2.7323421831200005E-3</v>
      </c>
      <c r="M17" s="3">
        <v>1.61956779E-2</v>
      </c>
      <c r="N17" s="3">
        <v>5.5542099999999998E-5</v>
      </c>
      <c r="O17" s="3">
        <v>4.4112900000000006E-6</v>
      </c>
      <c r="P17" s="3">
        <v>1.7978279999999998E-3</v>
      </c>
      <c r="Q17" s="3">
        <v>3.3482850000000002E-4</v>
      </c>
      <c r="R17" s="3">
        <v>9.13663E-5</v>
      </c>
      <c r="S17" s="3">
        <v>6.2184260000000004E-5</v>
      </c>
      <c r="T17" s="3">
        <v>4.4527899999999991E-5</v>
      </c>
      <c r="U17" s="3">
        <v>2.1679030000000001E-4</v>
      </c>
      <c r="V17" s="3">
        <v>9.4653730000000009E-3</v>
      </c>
      <c r="W17" s="3">
        <v>2.0445820000000001E-3</v>
      </c>
      <c r="X17" s="3">
        <v>4.6586307199999999E-4</v>
      </c>
      <c r="Y17" s="3">
        <v>3.6687477899999999E-3</v>
      </c>
      <c r="Z17" s="3">
        <v>4.1831760999999997E-4</v>
      </c>
      <c r="AA17" s="3">
        <v>3.6946210800000004E-4</v>
      </c>
      <c r="AB17" s="3">
        <v>4.922390579999999E-3</v>
      </c>
      <c r="AC17" s="3" t="s">
        <v>416</v>
      </c>
      <c r="AD17" s="3" t="s">
        <v>416</v>
      </c>
      <c r="AE17" s="51"/>
      <c r="AF17" s="22">
        <v>243.95</v>
      </c>
      <c r="AG17" s="22" t="s">
        <v>417</v>
      </c>
      <c r="AH17" s="22">
        <v>3275.1</v>
      </c>
      <c r="AI17" s="22" t="s">
        <v>417</v>
      </c>
      <c r="AJ17" s="22" t="s">
        <v>417</v>
      </c>
      <c r="AK17" s="22"/>
      <c r="AL17" s="40" t="s">
        <v>49</v>
      </c>
    </row>
    <row r="18" spans="1:38" ht="26.25" customHeight="1" thickBot="1" x14ac:dyDescent="0.45">
      <c r="A18" s="60" t="s">
        <v>53</v>
      </c>
      <c r="B18" s="60" t="s">
        <v>60</v>
      </c>
      <c r="C18" s="61" t="s">
        <v>61</v>
      </c>
      <c r="D18" s="62"/>
      <c r="E18" s="3">
        <v>4.9035439800000002</v>
      </c>
      <c r="F18" s="3">
        <v>0.28520079999999998</v>
      </c>
      <c r="G18" s="3">
        <v>8.4278615928997969</v>
      </c>
      <c r="H18" s="3" t="s">
        <v>450</v>
      </c>
      <c r="I18" s="3">
        <v>0.18429505959800002</v>
      </c>
      <c r="J18" s="3">
        <v>0.18429505959800002</v>
      </c>
      <c r="K18" s="3">
        <v>0.18429505959800002</v>
      </c>
      <c r="L18" s="3">
        <v>0.10320426638392001</v>
      </c>
      <c r="M18" s="3">
        <v>0.60823669889999998</v>
      </c>
      <c r="N18" s="3">
        <v>7.6339790000000006E-4</v>
      </c>
      <c r="O18" s="3">
        <v>5.7433650000000002E-5</v>
      </c>
      <c r="P18" s="3">
        <v>2.3931732000000002E-3</v>
      </c>
      <c r="Q18" s="3">
        <v>5.1484980000000001E-4</v>
      </c>
      <c r="R18" s="3" t="s">
        <v>418</v>
      </c>
      <c r="S18" s="3">
        <v>2.0334238600000004E-3</v>
      </c>
      <c r="T18" s="3" t="s">
        <v>418</v>
      </c>
      <c r="U18" s="3">
        <v>1.1518904000000002E-3</v>
      </c>
      <c r="V18" s="3">
        <v>0.26896553300000003</v>
      </c>
      <c r="W18" s="3">
        <v>1.4140255999999999E-2</v>
      </c>
      <c r="X18" s="3">
        <v>1.7509570552E-2</v>
      </c>
      <c r="Y18" s="3">
        <v>0.13822681388999999</v>
      </c>
      <c r="Z18" s="3">
        <v>1.5667544509999999E-2</v>
      </c>
      <c r="AA18" s="3">
        <v>1.3824564827999999E-2</v>
      </c>
      <c r="AB18" s="3">
        <v>0.18522849378</v>
      </c>
      <c r="AC18" s="3" t="s">
        <v>416</v>
      </c>
      <c r="AD18" s="3" t="s">
        <v>416</v>
      </c>
      <c r="AE18" s="51"/>
      <c r="AF18" s="22">
        <v>9214.66</v>
      </c>
      <c r="AG18" s="22" t="s">
        <v>418</v>
      </c>
      <c r="AH18" s="22">
        <v>2384.1</v>
      </c>
      <c r="AI18" s="22" t="s">
        <v>417</v>
      </c>
      <c r="AJ18" s="22" t="s">
        <v>417</v>
      </c>
      <c r="AK18" s="22"/>
      <c r="AL18" s="40" t="s">
        <v>49</v>
      </c>
    </row>
    <row r="19" spans="1:38" ht="26.25" customHeight="1" thickBot="1" x14ac:dyDescent="0.45">
      <c r="A19" s="60" t="s">
        <v>53</v>
      </c>
      <c r="B19" s="60" t="s">
        <v>62</v>
      </c>
      <c r="C19" s="61" t="s">
        <v>63</v>
      </c>
      <c r="D19" s="62"/>
      <c r="E19" s="3">
        <v>3.85107276458232</v>
      </c>
      <c r="F19" s="3">
        <v>0.21976313829864</v>
      </c>
      <c r="G19" s="3">
        <v>3.682773099460785</v>
      </c>
      <c r="H19" s="3" t="s">
        <v>450</v>
      </c>
      <c r="I19" s="3">
        <v>0.1453670587123459</v>
      </c>
      <c r="J19" s="3">
        <v>0.1453670587123459</v>
      </c>
      <c r="K19" s="3">
        <v>0.1453670587123459</v>
      </c>
      <c r="L19" s="3">
        <v>8.1404881770893833E-2</v>
      </c>
      <c r="M19" s="3">
        <v>0.47975501835757872</v>
      </c>
      <c r="N19" s="3">
        <v>5.9966373376848007E-4</v>
      </c>
      <c r="O19" s="3">
        <v>4.5098875450511998E-5</v>
      </c>
      <c r="P19" s="3">
        <v>1.7656816174271999E-3</v>
      </c>
      <c r="Q19" s="3">
        <v>3.8350920934799996E-4</v>
      </c>
      <c r="R19" s="3">
        <v>1.4751675536318399E-3</v>
      </c>
      <c r="S19" s="3">
        <v>1.6033254238063681E-3</v>
      </c>
      <c r="T19" s="3">
        <v>7.9656179679840001E-5</v>
      </c>
      <c r="U19" s="3">
        <v>8.9547884781743996E-4</v>
      </c>
      <c r="V19" s="3">
        <v>0.2119882258413264</v>
      </c>
      <c r="W19" s="3">
        <v>1.1035998665673598E-2</v>
      </c>
      <c r="X19" s="3">
        <v>1.3810939287411611E-2</v>
      </c>
      <c r="Y19" s="3">
        <v>0.10902912444615785</v>
      </c>
      <c r="Z19" s="3">
        <v>1.2357910356328848E-2</v>
      </c>
      <c r="AA19" s="3">
        <v>1.0904219583017414E-2</v>
      </c>
      <c r="AB19" s="3">
        <v>0.14610219367291571</v>
      </c>
      <c r="AC19" s="3" t="s">
        <v>416</v>
      </c>
      <c r="AD19" s="3" t="s">
        <v>416</v>
      </c>
      <c r="AE19" s="51"/>
      <c r="AF19" s="22">
        <v>7268.2884059999997</v>
      </c>
      <c r="AG19" s="22" t="s">
        <v>417</v>
      </c>
      <c r="AH19" s="22">
        <v>1654.6055716799999</v>
      </c>
      <c r="AI19" s="22" t="s">
        <v>417</v>
      </c>
      <c r="AJ19" s="22" t="s">
        <v>417</v>
      </c>
      <c r="AK19" s="22"/>
      <c r="AL19" s="40" t="s">
        <v>49</v>
      </c>
    </row>
    <row r="20" spans="1:38" ht="26.25" customHeight="1" thickBot="1" x14ac:dyDescent="0.45">
      <c r="A20" s="60" t="s">
        <v>53</v>
      </c>
      <c r="B20" s="60" t="s">
        <v>64</v>
      </c>
      <c r="C20" s="61" t="s">
        <v>65</v>
      </c>
      <c r="D20" s="62"/>
      <c r="E20" s="3">
        <v>1.39859478</v>
      </c>
      <c r="F20" s="3">
        <v>9.2471600000000001E-2</v>
      </c>
      <c r="G20" s="3">
        <v>2.0086309121452803</v>
      </c>
      <c r="H20" s="3" t="s">
        <v>450</v>
      </c>
      <c r="I20" s="3">
        <v>5.0910177885999996E-2</v>
      </c>
      <c r="J20" s="3">
        <v>5.0910177885999996E-2</v>
      </c>
      <c r="K20" s="3">
        <v>5.0910177885999996E-2</v>
      </c>
      <c r="L20" s="3">
        <v>2.8509191115440004E-2</v>
      </c>
      <c r="M20" s="3">
        <v>0.16803671730000003</v>
      </c>
      <c r="N20" s="3">
        <v>2.1742750000000003E-4</v>
      </c>
      <c r="O20" s="3">
        <v>1.6401090000000001E-5</v>
      </c>
      <c r="P20" s="3">
        <v>9.8245319999999995E-4</v>
      </c>
      <c r="Q20" s="3">
        <v>2.017338E-4</v>
      </c>
      <c r="R20" s="3">
        <v>5.2539009999999996E-4</v>
      </c>
      <c r="S20" s="3">
        <v>5.6326081999999997E-4</v>
      </c>
      <c r="T20" s="3">
        <v>3.6661779999999994E-5</v>
      </c>
      <c r="U20" s="3">
        <v>3.5271519999999999E-4</v>
      </c>
      <c r="V20" s="3">
        <v>7.4733541000000014E-2</v>
      </c>
      <c r="W20" s="3">
        <v>4.2155680000000003E-3</v>
      </c>
      <c r="X20" s="3">
        <v>4.8372766639999997E-3</v>
      </c>
      <c r="Y20" s="3">
        <v>3.8185535729999998E-2</v>
      </c>
      <c r="Z20" s="3">
        <v>4.328661069999999E-3</v>
      </c>
      <c r="AA20" s="3">
        <v>3.8195439959999998E-3</v>
      </c>
      <c r="AB20" s="3">
        <v>5.1171017459999996E-2</v>
      </c>
      <c r="AC20" s="3" t="s">
        <v>416</v>
      </c>
      <c r="AD20" s="3" t="s">
        <v>416</v>
      </c>
      <c r="AE20" s="51"/>
      <c r="AF20" s="22">
        <v>2545.46</v>
      </c>
      <c r="AG20" s="22" t="s">
        <v>417</v>
      </c>
      <c r="AH20" s="22">
        <v>1253.7</v>
      </c>
      <c r="AI20" s="22" t="s">
        <v>417</v>
      </c>
      <c r="AJ20" s="22" t="s">
        <v>417</v>
      </c>
      <c r="AK20" s="22"/>
      <c r="AL20" s="40" t="s">
        <v>49</v>
      </c>
    </row>
    <row r="21" spans="1:38" ht="26.25" customHeight="1" thickBot="1" x14ac:dyDescent="0.45">
      <c r="A21" s="60" t="s">
        <v>53</v>
      </c>
      <c r="B21" s="60" t="s">
        <v>66</v>
      </c>
      <c r="C21" s="61" t="s">
        <v>67</v>
      </c>
      <c r="D21" s="62"/>
      <c r="E21" s="3">
        <v>4.5830960312009132</v>
      </c>
      <c r="F21" s="3">
        <v>2.7005535255990814</v>
      </c>
      <c r="G21" s="3">
        <v>5.2938767481820106</v>
      </c>
      <c r="H21" s="3">
        <v>0.30130580000000001</v>
      </c>
      <c r="I21" s="3">
        <v>1.2891594706365581</v>
      </c>
      <c r="J21" s="3">
        <v>1.3143648641094379</v>
      </c>
      <c r="K21" s="3">
        <v>1.3719715923661224</v>
      </c>
      <c r="L21" s="3">
        <v>0.3980927465456518</v>
      </c>
      <c r="M21" s="3">
        <v>5.1832916072390143</v>
      </c>
      <c r="N21" s="3">
        <v>0.23200863078509981</v>
      </c>
      <c r="O21" s="3">
        <v>0.10606411338457596</v>
      </c>
      <c r="P21" s="3">
        <v>7.8440892039723046E-3</v>
      </c>
      <c r="Q21" s="3">
        <v>2.4282343323910401E-3</v>
      </c>
      <c r="R21" s="3">
        <v>0.18990125890931972</v>
      </c>
      <c r="S21" s="3">
        <v>5.1913781781710799E-2</v>
      </c>
      <c r="T21" s="3">
        <v>1.7504918045270882E-2</v>
      </c>
      <c r="U21" s="3">
        <v>5.1850591945759687E-3</v>
      </c>
      <c r="V21" s="3">
        <v>4.3917118586195523</v>
      </c>
      <c r="W21" s="3">
        <v>0.84330872944384516</v>
      </c>
      <c r="X21" s="3">
        <v>9.8634353556448076E-2</v>
      </c>
      <c r="Y21" s="3">
        <v>0.24021103752695805</v>
      </c>
      <c r="Z21" s="3">
        <v>5.4643118501916908E-2</v>
      </c>
      <c r="AA21" s="3">
        <v>4.4653977581808557E-2</v>
      </c>
      <c r="AB21" s="3">
        <v>0.43814248716713156</v>
      </c>
      <c r="AC21" s="3">
        <v>5.34022170206112E-5</v>
      </c>
      <c r="AD21" s="3">
        <v>1.46425433766192E-2</v>
      </c>
      <c r="AE21" s="51"/>
      <c r="AF21" s="22">
        <v>6988.93</v>
      </c>
      <c r="AG21" s="22">
        <v>86.132608097759999</v>
      </c>
      <c r="AH21" s="22">
        <v>3267.9</v>
      </c>
      <c r="AI21" s="22">
        <v>8143.4</v>
      </c>
      <c r="AJ21" s="22" t="s">
        <v>417</v>
      </c>
      <c r="AK21" s="22"/>
      <c r="AL21" s="40" t="s">
        <v>49</v>
      </c>
    </row>
    <row r="22" spans="1:38" ht="26.25" customHeight="1" thickBot="1" x14ac:dyDescent="0.45">
      <c r="A22" s="60" t="s">
        <v>53</v>
      </c>
      <c r="B22" s="64" t="s">
        <v>68</v>
      </c>
      <c r="C22" s="61" t="s">
        <v>69</v>
      </c>
      <c r="D22" s="62"/>
      <c r="E22" s="3">
        <v>29.940999999999999</v>
      </c>
      <c r="F22" s="3">
        <v>2.2262464500514434</v>
      </c>
      <c r="G22" s="3">
        <v>33.939257547682786</v>
      </c>
      <c r="H22" s="3">
        <v>1.7926500000000001E-2</v>
      </c>
      <c r="I22" s="3">
        <v>0.60278741349405474</v>
      </c>
      <c r="J22" s="3">
        <v>0.60424091349405473</v>
      </c>
      <c r="K22" s="3">
        <v>0.60763241349405472</v>
      </c>
      <c r="L22" s="3">
        <v>0.31856855155667069</v>
      </c>
      <c r="M22" s="3">
        <v>16.847356728541502</v>
      </c>
      <c r="N22" s="3">
        <v>2.1462433740981126</v>
      </c>
      <c r="O22" s="3">
        <v>3.5084656477775415E-2</v>
      </c>
      <c r="P22" s="3">
        <v>0.12911594620565595</v>
      </c>
      <c r="Q22" s="3">
        <v>6.4507089461857084E-2</v>
      </c>
      <c r="R22" s="3">
        <v>0.23118559353789453</v>
      </c>
      <c r="S22" s="3">
        <v>0.28709664929300466</v>
      </c>
      <c r="T22" s="3">
        <v>0.20792392757564962</v>
      </c>
      <c r="U22" s="3">
        <v>3.1810185027944499E-2</v>
      </c>
      <c r="V22" s="3">
        <v>4.2043821666471795</v>
      </c>
      <c r="W22" s="3">
        <v>3.3142363847815957</v>
      </c>
      <c r="X22" s="3">
        <v>0.77925926041781712</v>
      </c>
      <c r="Y22" s="3">
        <v>1.3456655707008365</v>
      </c>
      <c r="Z22" s="3">
        <v>0.42479852532106943</v>
      </c>
      <c r="AA22" s="3">
        <v>0.33626807334202807</v>
      </c>
      <c r="AB22" s="3">
        <v>2.8859914297817508</v>
      </c>
      <c r="AC22" s="3">
        <v>1.2282452742950478E-2</v>
      </c>
      <c r="AD22" s="3">
        <v>2.7035644995186803</v>
      </c>
      <c r="AE22" s="51"/>
      <c r="AF22" s="22">
        <v>26747.870674702735</v>
      </c>
      <c r="AG22" s="22">
        <v>15317.577238204</v>
      </c>
      <c r="AH22" s="22" t="s">
        <v>417</v>
      </c>
      <c r="AI22" s="22">
        <v>484.5</v>
      </c>
      <c r="AJ22" s="22">
        <v>585.57234719999997</v>
      </c>
      <c r="AK22" s="22"/>
      <c r="AL22" s="40" t="s">
        <v>49</v>
      </c>
    </row>
    <row r="23" spans="1:38" ht="26.25" customHeight="1" thickBot="1" x14ac:dyDescent="0.45">
      <c r="A23" s="60" t="s">
        <v>70</v>
      </c>
      <c r="B23" s="64" t="s">
        <v>392</v>
      </c>
      <c r="C23" s="61" t="s">
        <v>388</v>
      </c>
      <c r="D23" s="103"/>
      <c r="E23" s="3">
        <v>6.4813270000000003</v>
      </c>
      <c r="F23" s="3">
        <v>0.74229400000000001</v>
      </c>
      <c r="G23" s="3">
        <v>1.8200000000000001E-2</v>
      </c>
      <c r="H23" s="3">
        <v>1.6459999999999999E-3</v>
      </c>
      <c r="I23" s="3">
        <v>0.38720299999999996</v>
      </c>
      <c r="J23" s="3">
        <v>0.38720299999999996</v>
      </c>
      <c r="K23" s="3">
        <v>0.38720299999999996</v>
      </c>
      <c r="L23" s="3">
        <v>0.237901</v>
      </c>
      <c r="M23" s="3">
        <v>2.052505</v>
      </c>
      <c r="N23" s="3" t="s">
        <v>416</v>
      </c>
      <c r="O23" s="3">
        <v>1.8200000000000002E-6</v>
      </c>
      <c r="P23" s="3" t="s">
        <v>416</v>
      </c>
      <c r="Q23" s="3" t="s">
        <v>419</v>
      </c>
      <c r="R23" s="3">
        <v>9.100000000000001E-6</v>
      </c>
      <c r="S23" s="3">
        <v>3.0939999999999999E-4</v>
      </c>
      <c r="T23" s="3">
        <v>1.2739999999999998E-5</v>
      </c>
      <c r="U23" s="3">
        <v>1.8200000000000002E-6</v>
      </c>
      <c r="V23" s="3">
        <v>1.8200000000000001E-4</v>
      </c>
      <c r="W23" s="3" t="s">
        <v>419</v>
      </c>
      <c r="X23" s="3">
        <v>5.4599999999999994E-6</v>
      </c>
      <c r="Y23" s="3">
        <v>9.100000000000001E-6</v>
      </c>
      <c r="Z23" s="3" t="s">
        <v>419</v>
      </c>
      <c r="AA23" s="3" t="s">
        <v>419</v>
      </c>
      <c r="AB23" s="3" t="s">
        <v>419</v>
      </c>
      <c r="AC23" s="3" t="s">
        <v>419</v>
      </c>
      <c r="AD23" s="3" t="s">
        <v>419</v>
      </c>
      <c r="AE23" s="51"/>
      <c r="AF23" s="22">
        <v>8688.2999999999993</v>
      </c>
      <c r="AG23" s="22"/>
      <c r="AH23" s="22"/>
      <c r="AI23" s="22"/>
      <c r="AJ23" s="22"/>
      <c r="AK23" s="22"/>
      <c r="AL23" s="40" t="s">
        <v>49</v>
      </c>
    </row>
    <row r="24" spans="1:38" ht="26.25" customHeight="1" thickBot="1" x14ac:dyDescent="0.45">
      <c r="A24" s="65" t="s">
        <v>53</v>
      </c>
      <c r="B24" s="64" t="s">
        <v>71</v>
      </c>
      <c r="C24" s="61" t="s">
        <v>72</v>
      </c>
      <c r="D24" s="62"/>
      <c r="E24" s="3">
        <v>16.164152693733321</v>
      </c>
      <c r="F24" s="3">
        <v>1.1100129315659513</v>
      </c>
      <c r="G24" s="3">
        <v>22.44068231990018</v>
      </c>
      <c r="H24" s="3">
        <v>2.688975E-2</v>
      </c>
      <c r="I24" s="3">
        <v>0.7133631881687611</v>
      </c>
      <c r="J24" s="3">
        <v>0.71554343816876109</v>
      </c>
      <c r="K24" s="3">
        <v>0.72063068816876108</v>
      </c>
      <c r="L24" s="3">
        <v>0.37099253745818628</v>
      </c>
      <c r="M24" s="3">
        <v>2.4327339791341118</v>
      </c>
      <c r="N24" s="3">
        <v>2.2129669661011046E-2</v>
      </c>
      <c r="O24" s="3">
        <v>9.6362221395758264E-3</v>
      </c>
      <c r="P24" s="3">
        <v>7.0694511915165674E-3</v>
      </c>
      <c r="Q24" s="3">
        <v>1.6097232978791417E-3</v>
      </c>
      <c r="R24" s="3">
        <v>2.2903437252527612E-2</v>
      </c>
      <c r="S24" s="3">
        <v>1.1102662237780373E-2</v>
      </c>
      <c r="T24" s="3">
        <v>1.7701941461011042E-3</v>
      </c>
      <c r="U24" s="3">
        <v>4.0486988588901863E-3</v>
      </c>
      <c r="V24" s="3">
        <v>1.2629819106165037</v>
      </c>
      <c r="W24" s="3">
        <v>0.11836991456769326</v>
      </c>
      <c r="X24" s="3">
        <v>6.5374807583012298E-2</v>
      </c>
      <c r="Y24" s="3">
        <v>0.47035447131957075</v>
      </c>
      <c r="Z24" s="3">
        <v>5.5627024966484688E-2</v>
      </c>
      <c r="AA24" s="3">
        <v>4.8784025469957082E-2</v>
      </c>
      <c r="AB24" s="3">
        <v>0.64014032933902476</v>
      </c>
      <c r="AC24" s="3">
        <v>3.6337500000000003E-3</v>
      </c>
      <c r="AD24" s="3">
        <v>4.3604999999999993E-5</v>
      </c>
      <c r="AE24" s="51"/>
      <c r="AF24" s="22">
        <v>30580.693262638055</v>
      </c>
      <c r="AG24" s="22" t="s">
        <v>417</v>
      </c>
      <c r="AH24" s="22">
        <v>5542.2</v>
      </c>
      <c r="AI24" s="22">
        <v>726.75</v>
      </c>
      <c r="AJ24" s="22" t="s">
        <v>417</v>
      </c>
      <c r="AK24" s="22"/>
      <c r="AL24" s="40" t="s">
        <v>49</v>
      </c>
    </row>
    <row r="25" spans="1:38" ht="26.25" customHeight="1" thickBot="1" x14ac:dyDescent="0.45">
      <c r="A25" s="60" t="s">
        <v>73</v>
      </c>
      <c r="B25" s="64" t="s">
        <v>74</v>
      </c>
      <c r="C25" s="66" t="s">
        <v>75</v>
      </c>
      <c r="D25" s="62"/>
      <c r="E25" s="3">
        <v>1.2364850939100001</v>
      </c>
      <c r="F25" s="3">
        <v>7.4921716159999973E-3</v>
      </c>
      <c r="G25" s="3">
        <v>7.4363582764999894E-2</v>
      </c>
      <c r="H25" s="3" t="s">
        <v>416</v>
      </c>
      <c r="I25" s="3">
        <v>1.047541795E-2</v>
      </c>
      <c r="J25" s="3">
        <v>1.047541795E-2</v>
      </c>
      <c r="K25" s="3" t="s">
        <v>416</v>
      </c>
      <c r="L25" s="3">
        <v>5.0282006160000019E-3</v>
      </c>
      <c r="M25" s="3">
        <v>0.71871750266700007</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4.6043700000000001E-4</v>
      </c>
      <c r="AC25" s="3" t="s">
        <v>416</v>
      </c>
      <c r="AD25" s="3" t="s">
        <v>416</v>
      </c>
      <c r="AE25" s="51"/>
      <c r="AF25" s="22">
        <v>3961.6313962332301</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0.48459930176399996</v>
      </c>
      <c r="F26" s="3">
        <v>4.8784200280000004E-3</v>
      </c>
      <c r="G26" s="3">
        <v>3.8905150245999998E-2</v>
      </c>
      <c r="H26" s="3" t="s">
        <v>416</v>
      </c>
      <c r="I26" s="3">
        <v>3.593589193E-3</v>
      </c>
      <c r="J26" s="3">
        <v>3.593589193E-3</v>
      </c>
      <c r="K26" s="3" t="s">
        <v>416</v>
      </c>
      <c r="L26" s="3">
        <v>1.7249228126399996E-3</v>
      </c>
      <c r="M26" s="3">
        <v>0.58280784128300001</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2.9981300000000001E-4</v>
      </c>
      <c r="AC26" s="3" t="s">
        <v>416</v>
      </c>
      <c r="AD26" s="3" t="s">
        <v>416</v>
      </c>
      <c r="AE26" s="51"/>
      <c r="AF26" s="22">
        <v>2072.6264438757298</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30.559337140595581</v>
      </c>
      <c r="F27" s="3">
        <v>37.73218212821498</v>
      </c>
      <c r="G27" s="3">
        <v>0.36037316489889132</v>
      </c>
      <c r="H27" s="3">
        <v>1.5255161097358634</v>
      </c>
      <c r="I27" s="3">
        <v>0.4051516240547392</v>
      </c>
      <c r="J27" s="3">
        <v>0.4051516240547392</v>
      </c>
      <c r="K27" s="3">
        <v>0.4051516240547392</v>
      </c>
      <c r="L27" s="3">
        <v>0.1701</v>
      </c>
      <c r="M27" s="3">
        <v>243.74710205453641</v>
      </c>
      <c r="N27" s="3">
        <v>5.3353273873266984E-3</v>
      </c>
      <c r="O27" s="3">
        <v>4.3675076179816828E-2</v>
      </c>
      <c r="P27" s="3">
        <v>2.9284526235143844E-2</v>
      </c>
      <c r="Q27" s="3">
        <v>9.4638548281746158E-4</v>
      </c>
      <c r="R27" s="3">
        <v>0.20607134012355469</v>
      </c>
      <c r="S27" s="3">
        <v>7.3635304838703446</v>
      </c>
      <c r="T27" s="3">
        <v>0.30793654285241828</v>
      </c>
      <c r="U27" s="3">
        <v>4.352454974819199E-2</v>
      </c>
      <c r="V27" s="3">
        <v>4.360394354762418</v>
      </c>
      <c r="W27" s="3">
        <v>0.95373095998885371</v>
      </c>
      <c r="X27" s="3">
        <v>2.5021942685298032E-2</v>
      </c>
      <c r="Y27" s="3">
        <v>2.9899628877020516E-2</v>
      </c>
      <c r="Z27" s="3">
        <v>2.0380945775529388E-2</v>
      </c>
      <c r="AA27" s="3">
        <v>3.0621936233209631E-2</v>
      </c>
      <c r="AB27" s="3">
        <v>0.10592445357105756</v>
      </c>
      <c r="AC27" s="3" t="s">
        <v>416</v>
      </c>
      <c r="AD27" s="3" t="s">
        <v>416</v>
      </c>
      <c r="AE27" s="51"/>
      <c r="AF27" s="22">
        <v>151044.59957808172</v>
      </c>
      <c r="AG27" s="22" t="s">
        <v>419</v>
      </c>
      <c r="AH27" s="22" t="s">
        <v>419</v>
      </c>
      <c r="AI27" s="22">
        <v>253.65148936781543</v>
      </c>
      <c r="AJ27" s="22" t="s">
        <v>419</v>
      </c>
      <c r="AK27" s="22" t="s">
        <v>419</v>
      </c>
      <c r="AL27" s="40" t="s">
        <v>49</v>
      </c>
    </row>
    <row r="28" spans="1:38" ht="26.25" customHeight="1" thickBot="1" x14ac:dyDescent="0.45">
      <c r="A28" s="60" t="s">
        <v>78</v>
      </c>
      <c r="B28" s="60" t="s">
        <v>81</v>
      </c>
      <c r="C28" s="61" t="s">
        <v>82</v>
      </c>
      <c r="D28" s="62"/>
      <c r="E28" s="3">
        <v>14.85836269987133</v>
      </c>
      <c r="F28" s="3">
        <v>12.909827989975202</v>
      </c>
      <c r="G28" s="3">
        <v>9.5229257021200595E-2</v>
      </c>
      <c r="H28" s="3">
        <v>0.10844056117506949</v>
      </c>
      <c r="I28" s="3">
        <v>0.34730177109026017</v>
      </c>
      <c r="J28" s="3">
        <v>0.34730177109026017</v>
      </c>
      <c r="K28" s="3">
        <v>0.34730177109026017</v>
      </c>
      <c r="L28" s="3">
        <v>0.27817892388333132</v>
      </c>
      <c r="M28" s="3">
        <v>100.53760478778767</v>
      </c>
      <c r="N28" s="3">
        <v>9.3076828738477711E-4</v>
      </c>
      <c r="O28" s="3">
        <v>6.9215335383071347E-3</v>
      </c>
      <c r="P28" s="3">
        <v>6.0258087728029897E-3</v>
      </c>
      <c r="Q28" s="3">
        <v>1.6820190777853573E-4</v>
      </c>
      <c r="R28" s="3">
        <v>3.5298168548836759E-2</v>
      </c>
      <c r="S28" s="3">
        <v>1.1676710934964885</v>
      </c>
      <c r="T28" s="3">
        <v>4.8695248096235627E-2</v>
      </c>
      <c r="U28" s="3">
        <v>6.9155484858609059E-3</v>
      </c>
      <c r="V28" s="3">
        <v>0.6949162733297044</v>
      </c>
      <c r="W28" s="3">
        <v>0.38474013378645039</v>
      </c>
      <c r="X28" s="3">
        <v>1.0405024265622703E-2</v>
      </c>
      <c r="Y28" s="3">
        <v>1.2282384449071253E-2</v>
      </c>
      <c r="Z28" s="3">
        <v>8.8970164946890248E-3</v>
      </c>
      <c r="AA28" s="3">
        <v>1.0877649174856762E-2</v>
      </c>
      <c r="AB28" s="3">
        <v>4.246207438423974E-2</v>
      </c>
      <c r="AC28" s="3" t="s">
        <v>416</v>
      </c>
      <c r="AD28" s="3" t="s">
        <v>416</v>
      </c>
      <c r="AE28" s="51"/>
      <c r="AF28" s="22">
        <v>35374.693482045237</v>
      </c>
      <c r="AG28" s="22" t="s">
        <v>419</v>
      </c>
      <c r="AH28" s="22" t="s">
        <v>419</v>
      </c>
      <c r="AI28" s="22">
        <v>417.81475470209114</v>
      </c>
      <c r="AJ28" s="22" t="s">
        <v>419</v>
      </c>
      <c r="AK28" s="22" t="s">
        <v>419</v>
      </c>
      <c r="AL28" s="40" t="s">
        <v>49</v>
      </c>
    </row>
    <row r="29" spans="1:38" ht="26.25" customHeight="1" thickBot="1" x14ac:dyDescent="0.45">
      <c r="A29" s="60" t="s">
        <v>78</v>
      </c>
      <c r="B29" s="60" t="s">
        <v>83</v>
      </c>
      <c r="C29" s="61" t="s">
        <v>84</v>
      </c>
      <c r="D29" s="62"/>
      <c r="E29" s="3">
        <v>99.601209870122233</v>
      </c>
      <c r="F29" s="3">
        <v>9.5078530727421704</v>
      </c>
      <c r="G29" s="3">
        <v>0.26334460491411588</v>
      </c>
      <c r="H29" s="3">
        <v>2.3747768204235235E-2</v>
      </c>
      <c r="I29" s="3">
        <v>4.0924140059591361</v>
      </c>
      <c r="J29" s="3">
        <v>4.0924140059591361</v>
      </c>
      <c r="K29" s="3">
        <v>4.0924140059591361</v>
      </c>
      <c r="L29" s="3">
        <v>1.4773065704880812</v>
      </c>
      <c r="M29" s="3">
        <v>24.885410573553024</v>
      </c>
      <c r="N29" s="3">
        <v>1.155642107339942E-3</v>
      </c>
      <c r="O29" s="3">
        <v>8.6450888267314632E-3</v>
      </c>
      <c r="P29" s="3">
        <v>1.1591056918731966E-2</v>
      </c>
      <c r="Q29" s="3">
        <v>2.1869918714588602E-4</v>
      </c>
      <c r="R29" s="3">
        <v>5.4529385573330758E-2</v>
      </c>
      <c r="S29" s="3">
        <v>1.4687827666930424</v>
      </c>
      <c r="T29" s="3">
        <v>6.0131416827235912E-2</v>
      </c>
      <c r="U29" s="3">
        <v>8.7170009675273993E-3</v>
      </c>
      <c r="V29" s="3">
        <v>0.88208291569677888</v>
      </c>
      <c r="W29" s="3">
        <v>0.4311594202140252</v>
      </c>
      <c r="X29" s="3">
        <v>6.2011349343486094E-3</v>
      </c>
      <c r="Y29" s="3">
        <v>3.7551317102444332E-2</v>
      </c>
      <c r="Z29" s="3">
        <v>4.196101305575891E-2</v>
      </c>
      <c r="AA29" s="3">
        <v>9.6462098978756152E-3</v>
      </c>
      <c r="AB29" s="3">
        <v>9.5359674990427468E-2</v>
      </c>
      <c r="AC29" s="3" t="s">
        <v>416</v>
      </c>
      <c r="AD29" s="3" t="s">
        <v>416</v>
      </c>
      <c r="AE29" s="51"/>
      <c r="AF29" s="22">
        <v>76236.635034010615</v>
      </c>
      <c r="AG29" s="22" t="s">
        <v>419</v>
      </c>
      <c r="AH29" s="22">
        <v>600.29999999999995</v>
      </c>
      <c r="AI29" s="22">
        <v>2916.4283959300933</v>
      </c>
      <c r="AJ29" s="22" t="s">
        <v>419</v>
      </c>
      <c r="AK29" s="22" t="s">
        <v>419</v>
      </c>
      <c r="AL29" s="40" t="s">
        <v>49</v>
      </c>
    </row>
    <row r="30" spans="1:38" ht="26.25" customHeight="1" thickBot="1" x14ac:dyDescent="0.45">
      <c r="A30" s="60" t="s">
        <v>78</v>
      </c>
      <c r="B30" s="60" t="s">
        <v>85</v>
      </c>
      <c r="C30" s="61" t="s">
        <v>86</v>
      </c>
      <c r="D30" s="62"/>
      <c r="E30" s="3">
        <v>1.9516955310345478</v>
      </c>
      <c r="F30" s="3">
        <v>8.1228593863531735</v>
      </c>
      <c r="G30" s="3">
        <v>2.017945254196505E-2</v>
      </c>
      <c r="H30" s="3">
        <v>1.0379218410719997E-2</v>
      </c>
      <c r="I30" s="3">
        <v>0.11704880999999998</v>
      </c>
      <c r="J30" s="3">
        <v>0.11704880999999998</v>
      </c>
      <c r="K30" s="3">
        <v>0.11704880999999998</v>
      </c>
      <c r="L30" s="3">
        <v>1.8105132342712091E-2</v>
      </c>
      <c r="M30" s="3">
        <v>77.696404877762916</v>
      </c>
      <c r="N30" s="3">
        <v>3.7774585331030796E-4</v>
      </c>
      <c r="O30" s="3">
        <v>2.2481720994537878E-3</v>
      </c>
      <c r="P30" s="3">
        <v>2.0150883586974688E-3</v>
      </c>
      <c r="Q30" s="3">
        <v>6.9370416049165166E-5</v>
      </c>
      <c r="R30" s="3">
        <v>1.0694637389186853E-2</v>
      </c>
      <c r="S30" s="3">
        <v>0.37654872813569079</v>
      </c>
      <c r="T30" s="3">
        <v>1.5931176268980739E-2</v>
      </c>
      <c r="U30" s="3">
        <v>2.0609926808995869E-3</v>
      </c>
      <c r="V30" s="3">
        <v>0.22500103675562499</v>
      </c>
      <c r="W30" s="3">
        <v>0.150398680848294</v>
      </c>
      <c r="X30" s="3">
        <v>2.731083597565495E-3</v>
      </c>
      <c r="Y30" s="3">
        <v>4.1194025632855895E-3</v>
      </c>
      <c r="Z30" s="3">
        <v>1.9418759628978567E-3</v>
      </c>
      <c r="AA30" s="3">
        <v>4.6987593540354809E-3</v>
      </c>
      <c r="AB30" s="3">
        <v>1.3491121477784421E-2</v>
      </c>
      <c r="AC30" s="3" t="s">
        <v>416</v>
      </c>
      <c r="AD30" s="3" t="s">
        <v>416</v>
      </c>
      <c r="AE30" s="51"/>
      <c r="AF30" s="22">
        <v>8384.3619058624372</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13.842014109641529</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1.148080448976488</v>
      </c>
      <c r="J32" s="3">
        <v>2.013317354545932</v>
      </c>
      <c r="K32" s="3">
        <v>2.8162599786807569</v>
      </c>
      <c r="L32" s="3">
        <v>0.21703622500084011</v>
      </c>
      <c r="M32" s="3" t="s">
        <v>416</v>
      </c>
      <c r="N32" s="3">
        <v>9.9126967336407237</v>
      </c>
      <c r="O32" s="3">
        <v>4.2201653073574839E-2</v>
      </c>
      <c r="P32" s="3" t="s">
        <v>416</v>
      </c>
      <c r="Q32" s="3">
        <v>0.11277452860829386</v>
      </c>
      <c r="R32" s="3">
        <v>3.7127119237366575</v>
      </c>
      <c r="S32" s="3">
        <v>81.623395469586768</v>
      </c>
      <c r="T32" s="3">
        <v>0.56223510278317479</v>
      </c>
      <c r="U32" s="3">
        <v>5.9657029058673268E-2</v>
      </c>
      <c r="V32" s="3">
        <v>24.158587920179119</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0.48723709862946357</v>
      </c>
      <c r="J33" s="3">
        <v>0.90229092338789563</v>
      </c>
      <c r="K33" s="3">
        <v>1.8045818467757913</v>
      </c>
      <c r="L33" s="3">
        <v>1.9128567575823381E-2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1.4762999999999999</v>
      </c>
      <c r="F34" s="3">
        <v>0.1739</v>
      </c>
      <c r="G34" s="3">
        <v>0.77700000000000002</v>
      </c>
      <c r="H34" s="3">
        <v>3.6999999999999999E-4</v>
      </c>
      <c r="I34" s="3">
        <v>3.6999999999999998E-2</v>
      </c>
      <c r="J34" s="3">
        <v>4.07E-2</v>
      </c>
      <c r="K34" s="3">
        <v>5.5500000000000001E-2</v>
      </c>
      <c r="L34" s="3">
        <v>2.6455000000000003E-2</v>
      </c>
      <c r="M34" s="3">
        <v>0.39960000000000001</v>
      </c>
      <c r="N34" s="3" t="s">
        <v>416</v>
      </c>
      <c r="O34" s="3">
        <v>3.6999999999999999E-4</v>
      </c>
      <c r="P34" s="3" t="s">
        <v>416</v>
      </c>
      <c r="Q34" s="3" t="s">
        <v>416</v>
      </c>
      <c r="R34" s="3">
        <v>1.8500000000000001E-3</v>
      </c>
      <c r="S34" s="3">
        <v>6.2899999999999998E-2</v>
      </c>
      <c r="T34" s="3">
        <v>2.5899999999999999E-3</v>
      </c>
      <c r="U34" s="3">
        <v>3.6999999999999999E-4</v>
      </c>
      <c r="V34" s="3">
        <v>3.6999999999999998E-2</v>
      </c>
      <c r="W34" s="3" t="s">
        <v>416</v>
      </c>
      <c r="X34" s="3">
        <v>1.1100000000000001E-3</v>
      </c>
      <c r="Y34" s="3">
        <v>1.8500000000000001E-3</v>
      </c>
      <c r="Z34" s="3">
        <v>1.2728000000000001E-3</v>
      </c>
      <c r="AA34" s="3">
        <v>2.923E-4</v>
      </c>
      <c r="AB34" s="3">
        <v>4.5250999999999998E-3</v>
      </c>
      <c r="AC34" s="3" t="s">
        <v>419</v>
      </c>
      <c r="AD34" s="3" t="s">
        <v>419</v>
      </c>
      <c r="AE34" s="51"/>
      <c r="AF34" s="22">
        <v>1621.7467990874491</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35.5424448004295</v>
      </c>
      <c r="F36" s="3">
        <v>1.2532246629552246</v>
      </c>
      <c r="G36" s="3">
        <v>37.9</v>
      </c>
      <c r="H36" s="3" t="s">
        <v>416</v>
      </c>
      <c r="I36" s="3">
        <v>1.591011377612735</v>
      </c>
      <c r="J36" s="3">
        <v>1.7453192320443729</v>
      </c>
      <c r="K36" s="3">
        <v>1.7453192320443729</v>
      </c>
      <c r="L36" s="3">
        <v>4.054199590191903E-2</v>
      </c>
      <c r="M36" s="3">
        <v>2.769830120319984</v>
      </c>
      <c r="N36" s="3">
        <v>0.1046</v>
      </c>
      <c r="O36" s="3">
        <v>1.0200000000000001E-2</v>
      </c>
      <c r="P36" s="3">
        <v>1.66E-2</v>
      </c>
      <c r="Q36" s="3">
        <v>0.25080000000000002</v>
      </c>
      <c r="R36" s="3">
        <v>0.26800000000000002</v>
      </c>
      <c r="S36" s="3">
        <v>0.71909999999999996</v>
      </c>
      <c r="T36" s="3">
        <v>11.52</v>
      </c>
      <c r="U36" s="3">
        <v>0.1055</v>
      </c>
      <c r="V36" s="3">
        <v>0.80400000000000005</v>
      </c>
      <c r="W36" s="3">
        <v>0.20610000000000001</v>
      </c>
      <c r="X36" s="3">
        <v>2.3900000000000002E-3</v>
      </c>
      <c r="Y36" s="3">
        <v>1.37E-2</v>
      </c>
      <c r="Z36" s="3">
        <v>1.0200000000000001E-2</v>
      </c>
      <c r="AA36" s="3">
        <v>3.4699999999999996E-3</v>
      </c>
      <c r="AB36" s="3">
        <v>2.9760000000000002E-2</v>
      </c>
      <c r="AC36" s="3">
        <v>7.46E-2</v>
      </c>
      <c r="AD36" s="3">
        <v>0.21165999999999996</v>
      </c>
      <c r="AE36" s="51"/>
      <c r="AF36" s="22">
        <v>27207.4</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9.8568000000000006E-3</v>
      </c>
      <c r="F37" s="3">
        <v>3.0636000000000005E-3</v>
      </c>
      <c r="G37" s="3" t="s">
        <v>417</v>
      </c>
      <c r="H37" s="3" t="s">
        <v>416</v>
      </c>
      <c r="I37" s="3">
        <v>1.0389600000000001E-4</v>
      </c>
      <c r="J37" s="3">
        <v>1.0389600000000001E-4</v>
      </c>
      <c r="K37" s="3">
        <v>1.0389600000000001E-4</v>
      </c>
      <c r="L37" s="3">
        <v>4.1558400000000003E-6</v>
      </c>
      <c r="M37" s="3">
        <v>3.8628000000000004E-3</v>
      </c>
      <c r="N37" s="3">
        <v>1.4652E-6</v>
      </c>
      <c r="O37" s="3">
        <v>1.1988000000000001E-7</v>
      </c>
      <c r="P37" s="3">
        <v>7.1928000000000007E-5</v>
      </c>
      <c r="Q37" s="3">
        <v>1.3320000000000001E-5</v>
      </c>
      <c r="R37" s="3">
        <v>1.7316000000000001E-6</v>
      </c>
      <c r="S37" s="3">
        <v>3.4632000000000005E-7</v>
      </c>
      <c r="T37" s="3">
        <v>1.7316000000000001E-6</v>
      </c>
      <c r="U37" s="3">
        <v>7.725600000000001E-6</v>
      </c>
      <c r="V37" s="3">
        <v>9.7236000000000002E-5</v>
      </c>
      <c r="W37" s="3">
        <v>6.9264000000000006E-5</v>
      </c>
      <c r="X37" s="3">
        <v>9.590400000000001E-8</v>
      </c>
      <c r="Y37" s="3">
        <v>3.8628000000000009E-7</v>
      </c>
      <c r="Z37" s="3">
        <v>1.4652000000000002E-7</v>
      </c>
      <c r="AA37" s="3">
        <v>1.4385600000000001E-7</v>
      </c>
      <c r="AB37" s="3">
        <v>7.7256000000000019E-7</v>
      </c>
      <c r="AC37" s="3" t="s">
        <v>419</v>
      </c>
      <c r="AD37" s="3" t="s">
        <v>419</v>
      </c>
      <c r="AE37" s="51"/>
      <c r="AF37" s="22" t="s">
        <v>417</v>
      </c>
      <c r="AG37" s="22" t="s">
        <v>417</v>
      </c>
      <c r="AH37" s="22">
        <v>133.20000000000002</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5.5995083299999999</v>
      </c>
      <c r="F39" s="3">
        <v>0.32667598999999997</v>
      </c>
      <c r="G39" s="3">
        <v>1.9816218857802343</v>
      </c>
      <c r="H39" s="3" t="s">
        <v>450</v>
      </c>
      <c r="I39" s="3">
        <v>0.18938065599999998</v>
      </c>
      <c r="J39" s="3">
        <v>0.20501734599999999</v>
      </c>
      <c r="K39" s="3">
        <v>0.20501734599999999</v>
      </c>
      <c r="L39" s="3">
        <v>0.10424471863999998</v>
      </c>
      <c r="M39" s="3">
        <v>0.82947852999999983</v>
      </c>
      <c r="N39" s="3">
        <v>3.47972457E-2</v>
      </c>
      <c r="O39" s="3">
        <v>1.0428472829999999E-2</v>
      </c>
      <c r="P39" s="3">
        <v>9.3573379999999998E-3</v>
      </c>
      <c r="Q39" s="3">
        <v>7.341708999999999E-2</v>
      </c>
      <c r="R39" s="3">
        <v>1.0482423099999997E-2</v>
      </c>
      <c r="S39" s="3">
        <v>3.475979262E-2</v>
      </c>
      <c r="T39" s="3">
        <v>7.0076030999999999E-3</v>
      </c>
      <c r="U39" s="3">
        <v>3.6744214599999998E-2</v>
      </c>
      <c r="V39" s="3">
        <v>0.62872245099999979</v>
      </c>
      <c r="W39" s="3">
        <v>4.7491183999999992E-2</v>
      </c>
      <c r="X39" s="3">
        <v>3.6221053999999999E-5</v>
      </c>
      <c r="Y39" s="3">
        <v>2.7354172999999999E-4</v>
      </c>
      <c r="Z39" s="3">
        <v>3.4440539999999993E-5</v>
      </c>
      <c r="AA39" s="3">
        <v>3.0876545999999994E-5</v>
      </c>
      <c r="AB39" s="3">
        <v>3.7507987E-4</v>
      </c>
      <c r="AC39" s="3">
        <v>3.8223020000000001E-3</v>
      </c>
      <c r="AD39" s="3">
        <v>2.2586329999999997E-6</v>
      </c>
      <c r="AE39" s="51"/>
      <c r="AF39" s="22">
        <v>17374.099999999999</v>
      </c>
      <c r="AG39" s="22" t="s">
        <v>417</v>
      </c>
      <c r="AH39" s="22">
        <v>4394.7</v>
      </c>
      <c r="AI39" s="22">
        <v>64</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7.7454318140731857</v>
      </c>
      <c r="F41" s="3">
        <v>18.542328832823447</v>
      </c>
      <c r="G41" s="3">
        <v>11.648731823984429</v>
      </c>
      <c r="H41" s="3">
        <v>2.2224229257254966</v>
      </c>
      <c r="I41" s="3">
        <v>24.206749386032655</v>
      </c>
      <c r="J41" s="3">
        <v>24.817039135341602</v>
      </c>
      <c r="K41" s="3">
        <v>26.039653505959475</v>
      </c>
      <c r="L41" s="3">
        <v>2.0569701872574937</v>
      </c>
      <c r="M41" s="3">
        <v>133.49279638440001</v>
      </c>
      <c r="N41" s="3">
        <v>0.86659267027999987</v>
      </c>
      <c r="O41" s="3">
        <v>0.41227068949000006</v>
      </c>
      <c r="P41" s="3">
        <v>3.6568176200000004E-2</v>
      </c>
      <c r="Q41" s="3">
        <v>7.3149127800000002E-3</v>
      </c>
      <c r="R41" s="3">
        <v>0.75219354654400006</v>
      </c>
      <c r="S41" s="3">
        <v>0.20633507787439997</v>
      </c>
      <c r="T41" s="3">
        <v>6.4877880393999998E-2</v>
      </c>
      <c r="U41" s="3">
        <v>1.6225672179999998E-2</v>
      </c>
      <c r="V41" s="3">
        <v>16.2913199254</v>
      </c>
      <c r="W41" s="3">
        <v>24.888794983703178</v>
      </c>
      <c r="X41" s="3">
        <v>3.8608815520640007</v>
      </c>
      <c r="Y41" s="3">
        <v>3.5467178268960007</v>
      </c>
      <c r="Z41" s="3">
        <v>1.348513923596</v>
      </c>
      <c r="AA41" s="3">
        <v>2.2763091336959995</v>
      </c>
      <c r="AB41" s="3">
        <v>11.032422436252</v>
      </c>
      <c r="AC41" s="3">
        <v>0.15852505788000001</v>
      </c>
      <c r="AD41" s="3">
        <v>1.4196802519997975E-2</v>
      </c>
      <c r="AE41" s="51"/>
      <c r="AF41" s="22">
        <v>111829.89</v>
      </c>
      <c r="AG41" s="22">
        <v>72.674000000000007</v>
      </c>
      <c r="AH41" s="22">
        <v>7394.4</v>
      </c>
      <c r="AI41" s="22">
        <v>31696</v>
      </c>
      <c r="AJ41" s="22" t="s">
        <v>421</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0.90531612500000003</v>
      </c>
      <c r="F43" s="3">
        <v>0.18816892500000001</v>
      </c>
      <c r="G43" s="3">
        <v>0.3287088125098192</v>
      </c>
      <c r="H43" s="3">
        <v>1.8699799999999999E-2</v>
      </c>
      <c r="I43" s="3">
        <v>0.101071775</v>
      </c>
      <c r="J43" s="3">
        <v>0.10513789999999999</v>
      </c>
      <c r="K43" s="3">
        <v>0.1086757</v>
      </c>
      <c r="L43" s="3">
        <v>3.6788514000000001E-2</v>
      </c>
      <c r="M43" s="3">
        <v>0.40225797499999999</v>
      </c>
      <c r="N43" s="3">
        <v>1.9312299999999998E-2</v>
      </c>
      <c r="O43" s="3">
        <v>8.2701500000000004E-3</v>
      </c>
      <c r="P43" s="3">
        <v>1.4163240000000001E-3</v>
      </c>
      <c r="Q43" s="3">
        <v>1.1995676E-2</v>
      </c>
      <c r="R43" s="3">
        <v>1.332415E-2</v>
      </c>
      <c r="S43" s="3">
        <v>8.698899999999999E-3</v>
      </c>
      <c r="T43" s="3">
        <v>2.1440999999999999E-3</v>
      </c>
      <c r="U43" s="3">
        <v>6.2025249999999995E-3</v>
      </c>
      <c r="V43" s="3">
        <v>0.36076179999999997</v>
      </c>
      <c r="W43" s="3">
        <v>5.7906449999999998E-2</v>
      </c>
      <c r="X43" s="3">
        <v>5.0593831750000004E-3</v>
      </c>
      <c r="Y43" s="3">
        <v>8.1288987499999986E-3</v>
      </c>
      <c r="Z43" s="3">
        <v>2.5318165250000002E-3</v>
      </c>
      <c r="AA43" s="3">
        <v>2.0258498749999997E-3</v>
      </c>
      <c r="AB43" s="3">
        <v>1.7745948325E-2</v>
      </c>
      <c r="AC43" s="3">
        <v>2.5270000000000002E-3</v>
      </c>
      <c r="AD43" s="3">
        <v>3.0323999999999996E-5</v>
      </c>
      <c r="AE43" s="51"/>
      <c r="AF43" s="22">
        <v>2833.25</v>
      </c>
      <c r="AG43" s="22" t="s">
        <v>417</v>
      </c>
      <c r="AH43" s="22" t="s">
        <v>417</v>
      </c>
      <c r="AI43" s="22">
        <v>505.4</v>
      </c>
      <c r="AJ43" s="22" t="s">
        <v>417</v>
      </c>
      <c r="AK43" s="22"/>
      <c r="AL43" s="40" t="s">
        <v>49</v>
      </c>
    </row>
    <row r="44" spans="1:38" ht="26.25" customHeight="1" thickBot="1" x14ac:dyDescent="0.45">
      <c r="A44" s="60" t="s">
        <v>70</v>
      </c>
      <c r="B44" s="60" t="s">
        <v>111</v>
      </c>
      <c r="C44" s="61" t="s">
        <v>112</v>
      </c>
      <c r="D44" s="62"/>
      <c r="E44" s="3">
        <v>24.741049493225709</v>
      </c>
      <c r="F44" s="3">
        <v>6.2651474427313616</v>
      </c>
      <c r="G44" s="3">
        <v>7.4403520901108022E-2</v>
      </c>
      <c r="H44" s="3">
        <v>5.8156516183377645E-3</v>
      </c>
      <c r="I44" s="3">
        <v>1.4247511987269554</v>
      </c>
      <c r="J44" s="3">
        <v>1.4247511987269554</v>
      </c>
      <c r="K44" s="3">
        <v>1.4247511987269554</v>
      </c>
      <c r="L44" s="3">
        <v>0.79586617400027948</v>
      </c>
      <c r="M44" s="3">
        <v>29.30449337139089</v>
      </c>
      <c r="N44" s="3">
        <v>1.4273459496884377E-3</v>
      </c>
      <c r="O44" s="3">
        <v>7.4403520901108025E-6</v>
      </c>
      <c r="P44" s="3" t="s">
        <v>416</v>
      </c>
      <c r="Q44" s="3" t="s">
        <v>419</v>
      </c>
      <c r="R44" s="3">
        <v>3.7201760450554007E-5</v>
      </c>
      <c r="S44" s="3">
        <v>1.2648598553188363E-3</v>
      </c>
      <c r="T44" s="3">
        <v>5.2082464630775607E-5</v>
      </c>
      <c r="U44" s="3">
        <v>7.4403520901108025E-6</v>
      </c>
      <c r="V44" s="3">
        <v>7.4403520901108024E-4</v>
      </c>
      <c r="W44" s="3" t="s">
        <v>419</v>
      </c>
      <c r="X44" s="3">
        <v>2.2624678612001017E-5</v>
      </c>
      <c r="Y44" s="3">
        <v>3.689813810888539E-5</v>
      </c>
      <c r="Z44" s="3" t="s">
        <v>419</v>
      </c>
      <c r="AA44" s="3" t="s">
        <v>419</v>
      </c>
      <c r="AB44" s="3" t="s">
        <v>419</v>
      </c>
      <c r="AC44" s="3" t="s">
        <v>419</v>
      </c>
      <c r="AD44" s="3" t="s">
        <v>419</v>
      </c>
      <c r="AE44" s="51"/>
      <c r="AF44" s="22">
        <v>31808.719674590353</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v>2.7018677135745275</v>
      </c>
      <c r="F47" s="3">
        <v>0.38262208918500001</v>
      </c>
      <c r="G47" s="3">
        <v>3.4200857133854776E-2</v>
      </c>
      <c r="H47" s="3" t="s">
        <v>416</v>
      </c>
      <c r="I47" s="3" t="s">
        <v>416</v>
      </c>
      <c r="J47" s="3" t="s">
        <v>416</v>
      </c>
      <c r="K47" s="3" t="s">
        <v>416</v>
      </c>
      <c r="L47" s="3" t="s">
        <v>416</v>
      </c>
      <c r="M47" s="3">
        <v>21.546539994328509</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7652.4417837000065</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13.791280000000002</v>
      </c>
      <c r="G48" s="3" t="s">
        <v>419</v>
      </c>
      <c r="H48" s="3" t="s">
        <v>419</v>
      </c>
      <c r="I48" s="3">
        <v>0.41872320000000002</v>
      </c>
      <c r="J48" s="3">
        <v>2.7914880000000002</v>
      </c>
      <c r="K48" s="3">
        <v>5.9485279999999996</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c r="AG48" s="22"/>
      <c r="AH48" s="22"/>
      <c r="AI48" s="22"/>
      <c r="AJ48" s="22"/>
      <c r="AK48" s="22">
        <v>66.463999999999999</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422</v>
      </c>
    </row>
    <row r="51" spans="1:38" ht="26.25" customHeight="1" thickBot="1" x14ac:dyDescent="0.45">
      <c r="A51" s="60" t="s">
        <v>119</v>
      </c>
      <c r="B51" s="64" t="s">
        <v>128</v>
      </c>
      <c r="C51" s="61" t="s">
        <v>129</v>
      </c>
      <c r="D51" s="62"/>
      <c r="E51" s="3" t="s">
        <v>419</v>
      </c>
      <c r="F51" s="3">
        <v>1.4800000000000001E-2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c r="AG51" s="22"/>
      <c r="AH51" s="22"/>
      <c r="AI51" s="22"/>
      <c r="AJ51" s="22"/>
      <c r="AK51" s="22">
        <v>74</v>
      </c>
      <c r="AL51" s="40" t="s">
        <v>130</v>
      </c>
    </row>
    <row r="52" spans="1:38" ht="26.25" customHeight="1" thickBot="1" x14ac:dyDescent="0.45">
      <c r="A52" s="60" t="s">
        <v>119</v>
      </c>
      <c r="B52" s="64" t="s">
        <v>131</v>
      </c>
      <c r="C52" s="66" t="s">
        <v>391</v>
      </c>
      <c r="D52" s="63"/>
      <c r="E52" s="3" t="s">
        <v>445</v>
      </c>
      <c r="F52" s="3" t="s">
        <v>445</v>
      </c>
      <c r="G52" s="3" t="s">
        <v>445</v>
      </c>
      <c r="H52" s="3">
        <v>2.1093600000000001E-2</v>
      </c>
      <c r="I52" s="3" t="s">
        <v>445</v>
      </c>
      <c r="J52" s="3" t="s">
        <v>445</v>
      </c>
      <c r="K52" s="3" t="s">
        <v>445</v>
      </c>
      <c r="L52" s="3" t="s">
        <v>419</v>
      </c>
      <c r="M52" s="3">
        <v>1.72584</v>
      </c>
      <c r="N52" s="3">
        <v>9.7797599999999998E-2</v>
      </c>
      <c r="O52" s="3" t="s">
        <v>418</v>
      </c>
      <c r="P52" s="3" t="s">
        <v>418</v>
      </c>
      <c r="Q52" s="3">
        <v>9.7797599999999998E-2</v>
      </c>
      <c r="R52" s="3">
        <v>9.7797599999999998E-2</v>
      </c>
      <c r="S52" s="3">
        <v>9.7797599999999998E-2</v>
      </c>
      <c r="T52" s="3">
        <v>9.7797599999999998E-2</v>
      </c>
      <c r="U52" s="3">
        <v>9.7797599999999998E-2</v>
      </c>
      <c r="V52" s="3">
        <v>9.7797599999999998E-2</v>
      </c>
      <c r="W52" s="3">
        <v>0.1093032</v>
      </c>
      <c r="X52" s="3" t="s">
        <v>419</v>
      </c>
      <c r="Y52" s="3" t="s">
        <v>419</v>
      </c>
      <c r="Z52" s="3" t="s">
        <v>419</v>
      </c>
      <c r="AA52" s="3" t="s">
        <v>419</v>
      </c>
      <c r="AB52" s="3" t="s">
        <v>419</v>
      </c>
      <c r="AC52" s="3" t="s">
        <v>419</v>
      </c>
      <c r="AD52" s="3" t="s">
        <v>419</v>
      </c>
      <c r="AE52" s="51"/>
      <c r="AF52" s="22"/>
      <c r="AG52" s="22"/>
      <c r="AH52" s="22"/>
      <c r="AI52" s="22"/>
      <c r="AJ52" s="22"/>
      <c r="AK52" s="22">
        <v>19.175999999999998</v>
      </c>
      <c r="AL52" s="40" t="s">
        <v>132</v>
      </c>
    </row>
    <row r="53" spans="1:38" ht="26.25" customHeight="1" thickBot="1" x14ac:dyDescent="0.45">
      <c r="A53" s="60" t="s">
        <v>119</v>
      </c>
      <c r="B53" s="64" t="s">
        <v>133</v>
      </c>
      <c r="C53" s="66" t="s">
        <v>134</v>
      </c>
      <c r="D53" s="63"/>
      <c r="E53" s="3" t="s">
        <v>419</v>
      </c>
      <c r="F53" s="3">
        <v>8.2739999999999991</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c r="AG53" s="22"/>
      <c r="AH53" s="22"/>
      <c r="AI53" s="22"/>
      <c r="AJ53" s="22"/>
      <c r="AK53" s="22">
        <v>4.1369999999999996</v>
      </c>
      <c r="AL53" s="40" t="s">
        <v>423</v>
      </c>
    </row>
    <row r="54" spans="1:38" ht="37.5" customHeight="1" thickBot="1" x14ac:dyDescent="0.45">
      <c r="A54" s="60" t="s">
        <v>119</v>
      </c>
      <c r="B54" s="64" t="s">
        <v>135</v>
      </c>
      <c r="C54" s="66" t="s">
        <v>136</v>
      </c>
      <c r="D54" s="63"/>
      <c r="E54" s="3" t="s">
        <v>419</v>
      </c>
      <c r="F54" s="3">
        <v>2.1000000000000003E-3</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c r="AG54" s="22"/>
      <c r="AH54" s="22"/>
      <c r="AI54" s="22"/>
      <c r="AJ54" s="22"/>
      <c r="AK54" s="22">
        <v>21</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0.23782806038717386</v>
      </c>
      <c r="J57" s="3">
        <v>0.42809050869691295</v>
      </c>
      <c r="K57" s="3">
        <v>0.47565612077434771</v>
      </c>
      <c r="L57" s="3">
        <v>7.1348418116152154E-3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12035.076999999999</v>
      </c>
      <c r="AL57" s="40" t="s">
        <v>144</v>
      </c>
    </row>
    <row r="58" spans="1:38" ht="26.25" customHeight="1" thickBot="1" x14ac:dyDescent="0.45">
      <c r="A58" s="60" t="s">
        <v>53</v>
      </c>
      <c r="B58" s="60" t="s">
        <v>145</v>
      </c>
      <c r="C58" s="61" t="s">
        <v>146</v>
      </c>
      <c r="D58" s="62"/>
      <c r="E58" s="3" t="s">
        <v>418</v>
      </c>
      <c r="F58" s="3" t="s">
        <v>418</v>
      </c>
      <c r="G58" s="3" t="s">
        <v>418</v>
      </c>
      <c r="H58" s="3" t="s">
        <v>418</v>
      </c>
      <c r="I58" s="3">
        <v>1.66790278392E-2</v>
      </c>
      <c r="J58" s="3">
        <v>0.11119351892800002</v>
      </c>
      <c r="K58" s="3">
        <v>0.22238703785600003</v>
      </c>
      <c r="L58" s="3">
        <v>7.6723528060320016E-5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555.96759464000002</v>
      </c>
      <c r="AL58" s="40" t="s">
        <v>147</v>
      </c>
    </row>
    <row r="59" spans="1:38" ht="26.25" customHeight="1" thickBot="1" x14ac:dyDescent="0.45">
      <c r="A59" s="60" t="s">
        <v>53</v>
      </c>
      <c r="B59" s="68" t="s">
        <v>148</v>
      </c>
      <c r="C59" s="61" t="s">
        <v>401</v>
      </c>
      <c r="D59" s="62"/>
      <c r="E59" s="3" t="s">
        <v>418</v>
      </c>
      <c r="F59" s="3" t="s">
        <v>418</v>
      </c>
      <c r="G59" s="3" t="s">
        <v>418</v>
      </c>
      <c r="H59" s="3" t="s">
        <v>418</v>
      </c>
      <c r="I59" s="3">
        <v>2.7819119999999999E-2</v>
      </c>
      <c r="J59" s="3">
        <v>3.129651E-2</v>
      </c>
      <c r="K59" s="3">
        <v>3.4773899999999996E-2</v>
      </c>
      <c r="L59" s="3">
        <v>1.7247854399999999E-5</v>
      </c>
      <c r="M59" s="3" t="s">
        <v>418</v>
      </c>
      <c r="N59" s="3">
        <v>0.19705209999999998</v>
      </c>
      <c r="O59" s="3">
        <v>1.5068690000000001E-2</v>
      </c>
      <c r="P59" s="3">
        <v>3.4773900000000001E-4</v>
      </c>
      <c r="Q59" s="3">
        <v>2.202347E-2</v>
      </c>
      <c r="R59" s="3">
        <v>2.6659990000000001E-2</v>
      </c>
      <c r="S59" s="3">
        <v>8.1139099999999996E-4</v>
      </c>
      <c r="T59" s="3">
        <v>5.679737E-2</v>
      </c>
      <c r="U59" s="3">
        <v>9.2730400000000004E-2</v>
      </c>
      <c r="V59" s="3">
        <v>4.2887809999999998E-2</v>
      </c>
      <c r="W59" s="3" t="s">
        <v>418</v>
      </c>
      <c r="X59" s="3" t="s">
        <v>418</v>
      </c>
      <c r="Y59" s="3" t="s">
        <v>418</v>
      </c>
      <c r="Z59" s="3" t="s">
        <v>418</v>
      </c>
      <c r="AA59" s="3" t="s">
        <v>418</v>
      </c>
      <c r="AB59" s="3" t="s">
        <v>418</v>
      </c>
      <c r="AC59" s="3" t="s">
        <v>418</v>
      </c>
      <c r="AD59" s="3" t="s">
        <v>418</v>
      </c>
      <c r="AE59" s="51"/>
      <c r="AF59" s="22"/>
      <c r="AG59" s="22"/>
      <c r="AH59" s="22"/>
      <c r="AI59" s="22"/>
      <c r="AJ59" s="22"/>
      <c r="AK59" s="22">
        <v>115913</v>
      </c>
      <c r="AL59" s="40" t="s">
        <v>425</v>
      </c>
    </row>
    <row r="60" spans="1:38" ht="26.25" customHeight="1" thickBot="1" x14ac:dyDescent="0.45">
      <c r="A60" s="60" t="s">
        <v>53</v>
      </c>
      <c r="B60" s="68" t="s">
        <v>149</v>
      </c>
      <c r="C60" s="61" t="s">
        <v>150</v>
      </c>
      <c r="D60" s="103"/>
      <c r="E60" s="3" t="s">
        <v>419</v>
      </c>
      <c r="F60" s="3" t="s">
        <v>419</v>
      </c>
      <c r="G60" s="3" t="s">
        <v>419</v>
      </c>
      <c r="H60" s="3" t="s">
        <v>419</v>
      </c>
      <c r="I60" s="3">
        <v>0.22830500000000001</v>
      </c>
      <c r="J60" s="3">
        <v>2.2830500000000002</v>
      </c>
      <c r="K60" s="3">
        <v>4.6574220000000004</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v>45.661000000000001</v>
      </c>
      <c r="AL60" s="40" t="s">
        <v>426</v>
      </c>
    </row>
    <row r="61" spans="1:38" ht="26.25" customHeight="1" thickBot="1" x14ac:dyDescent="0.45">
      <c r="A61" s="60" t="s">
        <v>53</v>
      </c>
      <c r="B61" s="68" t="s">
        <v>151</v>
      </c>
      <c r="C61" s="61" t="s">
        <v>152</v>
      </c>
      <c r="D61" s="62"/>
      <c r="E61" s="3" t="s">
        <v>419</v>
      </c>
      <c r="F61" s="3" t="s">
        <v>419</v>
      </c>
      <c r="G61" s="3" t="s">
        <v>419</v>
      </c>
      <c r="H61" s="3" t="s">
        <v>419</v>
      </c>
      <c r="I61" s="3">
        <v>2.7717232564397905</v>
      </c>
      <c r="J61" s="3">
        <v>27.7172325643979</v>
      </c>
      <c r="K61" s="3">
        <v>92.765285132984275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c r="AG62" s="22"/>
      <c r="AH62" s="22"/>
      <c r="AI62" s="22"/>
      <c r="AJ62" s="22"/>
      <c r="AK62" s="22"/>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422</v>
      </c>
    </row>
    <row r="64" spans="1:38" ht="26.25" customHeight="1" thickBot="1" x14ac:dyDescent="0.45">
      <c r="A64" s="60" t="s">
        <v>53</v>
      </c>
      <c r="B64" s="68" t="s">
        <v>157</v>
      </c>
      <c r="C64" s="61" t="s">
        <v>158</v>
      </c>
      <c r="D64" s="62"/>
      <c r="E64" s="3">
        <v>0.165766</v>
      </c>
      <c r="F64" s="3">
        <v>1.4918939999999999E-2</v>
      </c>
      <c r="G64" s="3" t="s">
        <v>419</v>
      </c>
      <c r="H64" s="3">
        <v>8.2883000000000019E-3</v>
      </c>
      <c r="I64" s="3" t="s">
        <v>419</v>
      </c>
      <c r="J64" s="3" t="s">
        <v>419</v>
      </c>
      <c r="K64" s="3" t="s">
        <v>419</v>
      </c>
      <c r="L64" s="3" t="s">
        <v>419</v>
      </c>
      <c r="M64" s="3">
        <v>9.9459599999999993E-4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165.76599999999999</v>
      </c>
      <c r="AL64" s="40" t="s">
        <v>159</v>
      </c>
    </row>
    <row r="65" spans="1:38" ht="26.25" customHeight="1" thickBot="1" x14ac:dyDescent="0.45">
      <c r="A65" s="60" t="s">
        <v>53</v>
      </c>
      <c r="B65" s="64" t="s">
        <v>160</v>
      </c>
      <c r="C65" s="61" t="s">
        <v>161</v>
      </c>
      <c r="D65" s="62"/>
      <c r="E65" s="3">
        <v>0.26230225000000001</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202.55</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t="s">
        <v>417</v>
      </c>
      <c r="G70" s="3">
        <v>0.24399999999999999</v>
      </c>
      <c r="H70" s="3">
        <v>0.50167142857142855</v>
      </c>
      <c r="I70" s="3">
        <v>7.4606287499999993E-2</v>
      </c>
      <c r="J70" s="3">
        <v>9.9475050000000009E-2</v>
      </c>
      <c r="K70" s="3">
        <v>0.1243438125</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325.93599999999998</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422</v>
      </c>
    </row>
    <row r="72" spans="1:38" ht="26.25" customHeight="1" thickBot="1" x14ac:dyDescent="0.45">
      <c r="A72" s="60" t="s">
        <v>53</v>
      </c>
      <c r="B72" s="60" t="s">
        <v>178</v>
      </c>
      <c r="C72" s="61" t="s">
        <v>179</v>
      </c>
      <c r="D72" s="62"/>
      <c r="E72" s="3">
        <v>0.33208809984999998</v>
      </c>
      <c r="F72" s="3">
        <v>0.11750809687000001</v>
      </c>
      <c r="G72" s="3">
        <v>0.15327143069999999</v>
      </c>
      <c r="H72" s="3" t="s">
        <v>416</v>
      </c>
      <c r="I72" s="3">
        <v>5.3645000745000004E-2</v>
      </c>
      <c r="J72" s="3">
        <v>6.1308572280000008E-2</v>
      </c>
      <c r="K72" s="3">
        <v>7.6635715349999994E-2</v>
      </c>
      <c r="L72" s="3">
        <v>1.9312200268200002E-4</v>
      </c>
      <c r="M72" s="3">
        <v>4.3426905365000001</v>
      </c>
      <c r="N72" s="3">
        <v>4.5981429210000001E-2</v>
      </c>
      <c r="O72" s="3">
        <v>3.8317857675000005E-3</v>
      </c>
      <c r="P72" s="3">
        <v>6.1308572280000008E-2</v>
      </c>
      <c r="Q72" s="3">
        <v>2.5545238450000002E-4</v>
      </c>
      <c r="R72" s="3">
        <v>3.3208809984999997E-3</v>
      </c>
      <c r="S72" s="3">
        <v>5.1090476900000008E-2</v>
      </c>
      <c r="T72" s="3">
        <v>1.2772619225000002E-2</v>
      </c>
      <c r="U72" s="3" t="s">
        <v>416</v>
      </c>
      <c r="V72" s="3">
        <v>6.8972143815000012E-2</v>
      </c>
      <c r="W72" s="3">
        <v>7.6635715350000009</v>
      </c>
      <c r="X72" s="3" t="s">
        <v>416</v>
      </c>
      <c r="Y72" s="3" t="s">
        <v>416</v>
      </c>
      <c r="Z72" s="3" t="s">
        <v>416</v>
      </c>
      <c r="AA72" s="3" t="s">
        <v>416</v>
      </c>
      <c r="AB72" s="3">
        <v>1.2261714455999999</v>
      </c>
      <c r="AC72" s="3" t="s">
        <v>416</v>
      </c>
      <c r="AD72" s="3">
        <v>6.3863096125000007</v>
      </c>
      <c r="AE72" s="51"/>
      <c r="AF72" s="22"/>
      <c r="AG72" s="22"/>
      <c r="AH72" s="22"/>
      <c r="AI72" s="22"/>
      <c r="AJ72" s="22"/>
      <c r="AK72" s="22">
        <v>2554.5238450000002</v>
      </c>
      <c r="AL72" s="40" t="s">
        <v>180</v>
      </c>
    </row>
    <row r="73" spans="1:38" ht="26.25" customHeight="1" thickBot="1" x14ac:dyDescent="0.45">
      <c r="A73" s="60" t="s">
        <v>53</v>
      </c>
      <c r="B73" s="60" t="s">
        <v>181</v>
      </c>
      <c r="C73" s="61" t="s">
        <v>182</v>
      </c>
      <c r="D73" s="62"/>
      <c r="E73" s="3">
        <v>0.35</v>
      </c>
      <c r="F73" s="3" t="s">
        <v>416</v>
      </c>
      <c r="G73" s="3">
        <v>1.2</v>
      </c>
      <c r="H73" s="3" t="s">
        <v>416</v>
      </c>
      <c r="I73" s="3">
        <v>0.38823529411764712</v>
      </c>
      <c r="J73" s="3">
        <v>0.55000000000000004</v>
      </c>
      <c r="K73" s="3">
        <v>0.6470588235294118</v>
      </c>
      <c r="L73" s="3">
        <v>3.8823529411764715E-2</v>
      </c>
      <c r="M73" s="3" t="s">
        <v>416</v>
      </c>
      <c r="N73" s="3" t="s">
        <v>416</v>
      </c>
      <c r="O73" s="3" t="s">
        <v>416</v>
      </c>
      <c r="P73" s="3" t="s">
        <v>416</v>
      </c>
      <c r="Q73" s="3" t="s">
        <v>416</v>
      </c>
      <c r="R73" s="3">
        <v>1.9848130491248119</v>
      </c>
      <c r="S73" s="3" t="s">
        <v>416</v>
      </c>
      <c r="T73" s="3">
        <v>5.6897974074911097</v>
      </c>
      <c r="U73" s="3" t="s">
        <v>416</v>
      </c>
      <c r="V73" s="3" t="s">
        <v>416</v>
      </c>
      <c r="W73" s="3" t="s">
        <v>416</v>
      </c>
      <c r="X73" s="3" t="s">
        <v>416</v>
      </c>
      <c r="Y73" s="3" t="s">
        <v>416</v>
      </c>
      <c r="Z73" s="3" t="s">
        <v>416</v>
      </c>
      <c r="AA73" s="3" t="s">
        <v>416</v>
      </c>
      <c r="AB73" s="3" t="s">
        <v>416</v>
      </c>
      <c r="AC73" s="3" t="s">
        <v>416</v>
      </c>
      <c r="AD73" s="3" t="s">
        <v>416</v>
      </c>
      <c r="AE73" s="51"/>
      <c r="AF73" s="22"/>
      <c r="AG73" s="22"/>
      <c r="AH73" s="22"/>
      <c r="AI73" s="22"/>
      <c r="AJ73" s="22"/>
      <c r="AK73" s="22" t="s">
        <v>430</v>
      </c>
      <c r="AL73" s="40" t="s">
        <v>183</v>
      </c>
    </row>
    <row r="74" spans="1:38" ht="26.25" customHeight="1" thickBot="1" x14ac:dyDescent="0.45">
      <c r="A74" s="60" t="s">
        <v>53</v>
      </c>
      <c r="B74" s="60" t="s">
        <v>184</v>
      </c>
      <c r="C74" s="61" t="s">
        <v>185</v>
      </c>
      <c r="D74" s="62"/>
      <c r="E74" s="3">
        <v>0.1663</v>
      </c>
      <c r="F74" s="3" t="s">
        <v>416</v>
      </c>
      <c r="G74" s="3">
        <v>0.74834999999999996</v>
      </c>
      <c r="H74" s="3" t="s">
        <v>416</v>
      </c>
      <c r="I74" s="3">
        <v>9.9779999999999994E-2</v>
      </c>
      <c r="J74" s="3">
        <v>0.11641</v>
      </c>
      <c r="K74" s="3">
        <v>0.14967000000000003</v>
      </c>
      <c r="L74" s="3">
        <v>2.2949400000000001E-3</v>
      </c>
      <c r="M74" s="3">
        <v>22.783100000000005</v>
      </c>
      <c r="N74" s="3" t="s">
        <v>416</v>
      </c>
      <c r="O74" s="3" t="s">
        <v>416</v>
      </c>
      <c r="P74" s="3" t="s">
        <v>416</v>
      </c>
      <c r="Q74" s="3" t="s">
        <v>416</v>
      </c>
      <c r="R74" s="3" t="s">
        <v>416</v>
      </c>
      <c r="S74" s="3" t="s">
        <v>416</v>
      </c>
      <c r="T74" s="3" t="s">
        <v>416</v>
      </c>
      <c r="U74" s="3" t="s">
        <v>416</v>
      </c>
      <c r="V74" s="3" t="s">
        <v>416</v>
      </c>
      <c r="W74" s="3" t="s">
        <v>416</v>
      </c>
      <c r="X74" s="3">
        <v>1.4966999999999999</v>
      </c>
      <c r="Y74" s="3">
        <v>1.4966999999999999</v>
      </c>
      <c r="Z74" s="3">
        <v>1.4966999999999999</v>
      </c>
      <c r="AA74" s="3">
        <v>0.18293000000000004</v>
      </c>
      <c r="AB74" s="3">
        <v>4.6730299999999998</v>
      </c>
      <c r="AC74" s="3" t="s">
        <v>416</v>
      </c>
      <c r="AD74" s="3" t="s">
        <v>416</v>
      </c>
      <c r="AE74" s="51"/>
      <c r="AF74" s="22"/>
      <c r="AG74" s="22"/>
      <c r="AH74" s="22"/>
      <c r="AI74" s="22"/>
      <c r="AJ74" s="22"/>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416</v>
      </c>
      <c r="F76" s="3" t="s">
        <v>416</v>
      </c>
      <c r="G76" s="3">
        <v>0.02</v>
      </c>
      <c r="H76" s="3" t="s">
        <v>416</v>
      </c>
      <c r="I76" s="3">
        <v>3.1999999999999999E-5</v>
      </c>
      <c r="J76" s="3">
        <v>6.3999999999999997E-5</v>
      </c>
      <c r="K76" s="3">
        <v>8.0000000000000007E-5</v>
      </c>
      <c r="L76" s="3" t="s">
        <v>416</v>
      </c>
      <c r="M76" s="3" t="s">
        <v>416</v>
      </c>
      <c r="N76" s="3">
        <v>4.4000000000000003E-3</v>
      </c>
      <c r="O76" s="3">
        <v>2.0000000000000001E-4</v>
      </c>
      <c r="P76" s="3" t="s">
        <v>416</v>
      </c>
      <c r="Q76" s="3">
        <v>1.1999999999999999E-3</v>
      </c>
      <c r="R76" s="3" t="s">
        <v>416</v>
      </c>
      <c r="S76" s="3" t="s">
        <v>416</v>
      </c>
      <c r="T76" s="3" t="s">
        <v>416</v>
      </c>
      <c r="U76" s="3" t="s">
        <v>416</v>
      </c>
      <c r="V76" s="3">
        <v>2.0000000000000001E-4</v>
      </c>
      <c r="W76" s="3">
        <v>1.2800000000000001E-2</v>
      </c>
      <c r="X76" s="3" t="s">
        <v>416</v>
      </c>
      <c r="Y76" s="3" t="s">
        <v>416</v>
      </c>
      <c r="Z76" s="3" t="s">
        <v>416</v>
      </c>
      <c r="AA76" s="3" t="s">
        <v>416</v>
      </c>
      <c r="AB76" s="3" t="s">
        <v>416</v>
      </c>
      <c r="AC76" s="3" t="s">
        <v>416</v>
      </c>
      <c r="AD76" s="3">
        <v>10.4</v>
      </c>
      <c r="AE76" s="51"/>
      <c r="AF76" s="22"/>
      <c r="AG76" s="22"/>
      <c r="AH76" s="22"/>
      <c r="AI76" s="22"/>
      <c r="AJ76" s="22"/>
      <c r="AK76" s="22">
        <v>4</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53.10353032638951</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11036008</v>
      </c>
      <c r="AL82" s="40" t="s">
        <v>218</v>
      </c>
    </row>
    <row r="83" spans="1:38" ht="26.25" customHeight="1" thickBot="1" x14ac:dyDescent="0.45">
      <c r="A83" s="60" t="s">
        <v>53</v>
      </c>
      <c r="B83" s="71" t="s">
        <v>210</v>
      </c>
      <c r="C83" s="72" t="s">
        <v>211</v>
      </c>
      <c r="D83" s="62"/>
      <c r="E83" s="3" t="s">
        <v>416</v>
      </c>
      <c r="F83" s="3">
        <v>8.7059792639999998E-3</v>
      </c>
      <c r="G83" s="3" t="s">
        <v>416</v>
      </c>
      <c r="H83" s="3" t="s">
        <v>419</v>
      </c>
      <c r="I83" s="3">
        <v>8.7059792640000095E-4</v>
      </c>
      <c r="J83" s="3">
        <v>1.1426597784000009E-2</v>
      </c>
      <c r="K83" s="3">
        <v>7.6177318559999998</v>
      </c>
      <c r="L83" s="3">
        <v>4.9624081804800053E-5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544123704</v>
      </c>
      <c r="AL83" s="40" t="s">
        <v>411</v>
      </c>
    </row>
    <row r="84" spans="1:38" ht="26.25" customHeight="1" thickBot="1" x14ac:dyDescent="0.45">
      <c r="A84" s="60" t="s">
        <v>53</v>
      </c>
      <c r="B84" s="71" t="s">
        <v>212</v>
      </c>
      <c r="C84" s="72" t="s">
        <v>213</v>
      </c>
      <c r="D84" s="62"/>
      <c r="E84" s="3" t="s">
        <v>416</v>
      </c>
      <c r="F84" s="3">
        <v>5.4948261870156841E-2</v>
      </c>
      <c r="G84" s="3" t="s">
        <v>419</v>
      </c>
      <c r="H84" s="3" t="s">
        <v>419</v>
      </c>
      <c r="I84" s="3">
        <v>3.3814314997019597E-2</v>
      </c>
      <c r="J84" s="3">
        <v>0.16907157498509798</v>
      </c>
      <c r="K84" s="3">
        <v>0.67628629994039191</v>
      </c>
      <c r="L84" s="3">
        <v>4.3958609496125474E-6</v>
      </c>
      <c r="M84" s="3">
        <v>4.0154499058960768E-3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42267893.746274494</v>
      </c>
      <c r="AL84" s="40" t="s">
        <v>411</v>
      </c>
    </row>
    <row r="85" spans="1:38" ht="26.25" customHeight="1" thickBot="1" x14ac:dyDescent="0.45">
      <c r="A85" s="60" t="s">
        <v>207</v>
      </c>
      <c r="B85" s="66" t="s">
        <v>214</v>
      </c>
      <c r="C85" s="72" t="s">
        <v>402</v>
      </c>
      <c r="D85" s="62"/>
      <c r="E85" s="3" t="s">
        <v>419</v>
      </c>
      <c r="F85" s="3">
        <v>33.066348250000004</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150403905</v>
      </c>
      <c r="AL85" s="40" t="s">
        <v>215</v>
      </c>
    </row>
    <row r="86" spans="1:38" ht="26.25" customHeight="1" thickBot="1" x14ac:dyDescent="0.45">
      <c r="A86" s="60" t="s">
        <v>207</v>
      </c>
      <c r="B86" s="66" t="s">
        <v>216</v>
      </c>
      <c r="C86" s="70" t="s">
        <v>217</v>
      </c>
      <c r="D86" s="62"/>
      <c r="E86" s="3" t="s">
        <v>419</v>
      </c>
      <c r="F86" s="3">
        <v>4.5976744600000004</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10328516</v>
      </c>
      <c r="AL86" s="40" t="s">
        <v>218</v>
      </c>
    </row>
    <row r="87" spans="1:38" ht="26.25" customHeight="1" thickBot="1" x14ac:dyDescent="0.45">
      <c r="A87" s="60" t="s">
        <v>207</v>
      </c>
      <c r="B87" s="66" t="s">
        <v>219</v>
      </c>
      <c r="C87" s="70" t="s">
        <v>220</v>
      </c>
      <c r="D87" s="62"/>
      <c r="E87" s="3" t="s">
        <v>419</v>
      </c>
      <c r="F87" s="3">
        <v>0.63936946000000006</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2738399</v>
      </c>
      <c r="AL87" s="40" t="s">
        <v>218</v>
      </c>
    </row>
    <row r="88" spans="1:38" ht="26.25" customHeight="1" thickBot="1" x14ac:dyDescent="0.45">
      <c r="A88" s="60" t="s">
        <v>207</v>
      </c>
      <c r="B88" s="66" t="s">
        <v>221</v>
      </c>
      <c r="C88" s="70" t="s">
        <v>222</v>
      </c>
      <c r="D88" s="62"/>
      <c r="E88" s="3" t="s">
        <v>416</v>
      </c>
      <c r="F88" s="3">
        <v>8.8416127952573227</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0.10778312905299997</v>
      </c>
      <c r="Y88" s="3" t="s">
        <v>416</v>
      </c>
      <c r="Z88" s="3" t="s">
        <v>416</v>
      </c>
      <c r="AA88" s="3" t="s">
        <v>416</v>
      </c>
      <c r="AB88" s="3">
        <v>0.10778312905299997</v>
      </c>
      <c r="AC88" s="3" t="s">
        <v>416</v>
      </c>
      <c r="AD88" s="3" t="s">
        <v>416</v>
      </c>
      <c r="AE88" s="51"/>
      <c r="AF88" s="22" t="s">
        <v>419</v>
      </c>
      <c r="AG88" s="22" t="s">
        <v>419</v>
      </c>
      <c r="AH88" s="22" t="s">
        <v>419</v>
      </c>
      <c r="AI88" s="22" t="s">
        <v>419</v>
      </c>
      <c r="AJ88" s="22" t="s">
        <v>419</v>
      </c>
      <c r="AK88" s="22">
        <v>561128975.9688791</v>
      </c>
      <c r="AL88" s="40" t="s">
        <v>411</v>
      </c>
    </row>
    <row r="89" spans="1:38" ht="26.25" customHeight="1" thickBot="1" x14ac:dyDescent="0.45">
      <c r="A89" s="60" t="s">
        <v>207</v>
      </c>
      <c r="B89" s="66" t="s">
        <v>223</v>
      </c>
      <c r="C89" s="70" t="s">
        <v>224</v>
      </c>
      <c r="D89" s="62"/>
      <c r="E89" s="3" t="s">
        <v>419</v>
      </c>
      <c r="F89" s="3">
        <v>4.8359474999999996</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9671895</v>
      </c>
      <c r="AL89" s="40" t="s">
        <v>411</v>
      </c>
    </row>
    <row r="90" spans="1:38" s="5" customFormat="1" ht="26.25" customHeight="1" thickBot="1" x14ac:dyDescent="0.45">
      <c r="A90" s="60" t="s">
        <v>207</v>
      </c>
      <c r="B90" s="66" t="s">
        <v>225</v>
      </c>
      <c r="C90" s="70" t="s">
        <v>226</v>
      </c>
      <c r="D90" s="62"/>
      <c r="E90" s="3" t="s">
        <v>419</v>
      </c>
      <c r="F90" s="3">
        <v>15.188763002959998</v>
      </c>
      <c r="G90" s="3" t="s">
        <v>419</v>
      </c>
      <c r="H90" s="3" t="s">
        <v>419</v>
      </c>
      <c r="I90" s="3">
        <v>0.35655900000000001</v>
      </c>
      <c r="J90" s="3">
        <v>0.53483849999999999</v>
      </c>
      <c r="K90" s="3">
        <v>0.65369149999999998</v>
      </c>
      <c r="L90" s="3" t="s">
        <v>419</v>
      </c>
      <c r="M90" s="3" t="s">
        <v>419</v>
      </c>
      <c r="N90" s="3" t="s">
        <v>419</v>
      </c>
      <c r="O90" s="3" t="s">
        <v>419</v>
      </c>
      <c r="P90" s="3" t="s">
        <v>419</v>
      </c>
      <c r="Q90" s="3" t="s">
        <v>419</v>
      </c>
      <c r="R90" s="3" t="s">
        <v>419</v>
      </c>
      <c r="S90" s="3" t="s">
        <v>419</v>
      </c>
      <c r="T90" s="3" t="s">
        <v>419</v>
      </c>
      <c r="U90" s="3" t="s">
        <v>419</v>
      </c>
      <c r="V90" s="3" t="s">
        <v>419</v>
      </c>
      <c r="W90" s="3" t="s">
        <v>419</v>
      </c>
      <c r="X90" s="3">
        <v>9.6956999999999998E-3</v>
      </c>
      <c r="Y90" s="3">
        <v>4.8940199999999998E-3</v>
      </c>
      <c r="Z90" s="3">
        <v>4.8940199999999998E-3</v>
      </c>
      <c r="AA90" s="3">
        <v>4.8940199999999998E-3</v>
      </c>
      <c r="AB90" s="3">
        <v>2.4377759999999998E-2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5.5136782113E-2</v>
      </c>
      <c r="F91" s="3">
        <v>1.0064603932593998</v>
      </c>
      <c r="G91" s="3">
        <v>3.99093E-4</v>
      </c>
      <c r="H91" s="3">
        <v>0.12704169773275001</v>
      </c>
      <c r="I91" s="3">
        <v>0.826543210566</v>
      </c>
      <c r="J91" s="3">
        <v>0.82654955112299999</v>
      </c>
      <c r="K91" s="3">
        <v>0.82655086072950001</v>
      </c>
      <c r="L91" s="3">
        <v>0.37194444475470001</v>
      </c>
      <c r="M91" s="3">
        <v>1.6876912689035002</v>
      </c>
      <c r="N91" s="3">
        <v>0.10360560000000001</v>
      </c>
      <c r="O91" s="3">
        <v>0.165502851339</v>
      </c>
      <c r="P91" s="3">
        <v>7.5325500000000004E-6</v>
      </c>
      <c r="Q91" s="3">
        <v>1.757595E-4</v>
      </c>
      <c r="R91" s="3">
        <v>2.0615400000000002E-3</v>
      </c>
      <c r="S91" s="3">
        <v>0.22398186933899999</v>
      </c>
      <c r="T91" s="3">
        <v>8.6618134669499997E-2</v>
      </c>
      <c r="U91" s="3" t="s">
        <v>416</v>
      </c>
      <c r="V91" s="3">
        <v>0.1170126346695</v>
      </c>
      <c r="W91" s="3">
        <v>5.5102423113000003E-2</v>
      </c>
      <c r="X91" s="3">
        <v>3.3979827586350002E-3</v>
      </c>
      <c r="Y91" s="3">
        <v>1.377560577825E-3</v>
      </c>
      <c r="Z91" s="3">
        <v>1.377560577825E-3</v>
      </c>
      <c r="AA91" s="3">
        <v>1.377560577825E-3</v>
      </c>
      <c r="AB91" s="3">
        <v>7.5306644921099997E-3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4.0060957831536737</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2456173.2313707522</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1.0005924179999999</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1000592.4179999999</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9.2096392826086976E-2</v>
      </c>
      <c r="F99" s="3">
        <v>4.6783515402855791</v>
      </c>
      <c r="G99" s="3" t="s">
        <v>419</v>
      </c>
      <c r="H99" s="3">
        <v>4.0889017190924291</v>
      </c>
      <c r="I99" s="3">
        <v>6.4808699999999983E-2</v>
      </c>
      <c r="J99" s="3">
        <v>9.9584099999999995E-2</v>
      </c>
      <c r="K99" s="3">
        <v>0.21813659999999999</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158.07</v>
      </c>
      <c r="AL99" s="40" t="s">
        <v>244</v>
      </c>
    </row>
    <row r="100" spans="1:38" ht="26.25" customHeight="1" thickBot="1" x14ac:dyDescent="0.45">
      <c r="A100" s="60" t="s">
        <v>242</v>
      </c>
      <c r="B100" s="60" t="s">
        <v>245</v>
      </c>
      <c r="C100" s="61" t="s">
        <v>407</v>
      </c>
      <c r="D100" s="74"/>
      <c r="E100" s="3">
        <v>0.11118103500000001</v>
      </c>
      <c r="F100" s="3">
        <v>1.999775936712141</v>
      </c>
      <c r="G100" s="3" t="s">
        <v>419</v>
      </c>
      <c r="H100" s="3">
        <v>3.3906471729430647</v>
      </c>
      <c r="I100" s="3">
        <v>9.2223899999999998E-2</v>
      </c>
      <c r="J100" s="3">
        <v>0.13833585000000001</v>
      </c>
      <c r="K100" s="3">
        <v>0.30228945000000002</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512.35500000000002</v>
      </c>
      <c r="AL100" s="40" t="s">
        <v>244</v>
      </c>
    </row>
    <row r="101" spans="1:38" ht="26.25" customHeight="1" thickBot="1" x14ac:dyDescent="0.45">
      <c r="A101" s="60" t="s">
        <v>242</v>
      </c>
      <c r="B101" s="60" t="s">
        <v>246</v>
      </c>
      <c r="C101" s="61" t="s">
        <v>247</v>
      </c>
      <c r="D101" s="74"/>
      <c r="E101" s="3">
        <v>0.106759044</v>
      </c>
      <c r="F101" s="3">
        <v>0.33335487447163858</v>
      </c>
      <c r="G101" s="3" t="s">
        <v>419</v>
      </c>
      <c r="H101" s="3">
        <v>3.6581874608645744</v>
      </c>
      <c r="I101" s="3">
        <v>0.17793173999999998</v>
      </c>
      <c r="J101" s="3">
        <v>0.53379522000000001</v>
      </c>
      <c r="K101" s="3">
        <v>1.2455221800000003</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8896.5869999999995</v>
      </c>
      <c r="AL101" s="40" t="s">
        <v>244</v>
      </c>
    </row>
    <row r="102" spans="1:38" ht="26.25" customHeight="1" thickBot="1" x14ac:dyDescent="0.45">
      <c r="A102" s="60" t="s">
        <v>242</v>
      </c>
      <c r="B102" s="60" t="s">
        <v>248</v>
      </c>
      <c r="C102" s="61" t="s">
        <v>385</v>
      </c>
      <c r="D102" s="74"/>
      <c r="E102" s="3">
        <v>1.0769102000000001E-2</v>
      </c>
      <c r="F102" s="3">
        <v>0.34270105628489062</v>
      </c>
      <c r="G102" s="3" t="s">
        <v>419</v>
      </c>
      <c r="H102" s="3">
        <v>3.5995154786420835</v>
      </c>
      <c r="I102" s="3">
        <v>4.6198078341818322E-3</v>
      </c>
      <c r="J102" s="3">
        <v>0.10196689875636375</v>
      </c>
      <c r="K102" s="3">
        <v>0.6640241978254533</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891.77200000000005</v>
      </c>
      <c r="AL102" s="40" t="s">
        <v>244</v>
      </c>
    </row>
    <row r="103" spans="1:38" ht="26.25" customHeight="1" thickBot="1" x14ac:dyDescent="0.45">
      <c r="A103" s="60" t="s">
        <v>242</v>
      </c>
      <c r="B103" s="60" t="s">
        <v>249</v>
      </c>
      <c r="C103" s="61" t="s">
        <v>250</v>
      </c>
      <c r="D103" s="74"/>
      <c r="E103" s="3">
        <v>1.3636900000000001E-4</v>
      </c>
      <c r="F103" s="3">
        <v>2.5504929800393331E-2</v>
      </c>
      <c r="G103" s="3" t="s">
        <v>419</v>
      </c>
      <c r="H103" s="3">
        <v>9.173176937381641E-3</v>
      </c>
      <c r="I103" s="3">
        <v>7.2292000000000005E-4</v>
      </c>
      <c r="J103" s="3">
        <v>1.10081E-3</v>
      </c>
      <c r="K103" s="3">
        <v>2.3823499999999997E-3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1.643</v>
      </c>
      <c r="AL103" s="40" t="s">
        <v>244</v>
      </c>
    </row>
    <row r="104" spans="1:38" ht="26.25" customHeight="1" thickBot="1" x14ac:dyDescent="0.45">
      <c r="A104" s="60" t="s">
        <v>242</v>
      </c>
      <c r="B104" s="60" t="s">
        <v>251</v>
      </c>
      <c r="C104" s="61" t="s">
        <v>252</v>
      </c>
      <c r="D104" s="74"/>
      <c r="E104" s="3">
        <v>6.4148843999999997E-2</v>
      </c>
      <c r="F104" s="3">
        <v>0.91647377091800064</v>
      </c>
      <c r="G104" s="3" t="s">
        <v>419</v>
      </c>
      <c r="H104" s="3">
        <v>2.601991916832493</v>
      </c>
      <c r="I104" s="3">
        <v>0.10691474000000001</v>
      </c>
      <c r="J104" s="3">
        <v>0.32074421999999997</v>
      </c>
      <c r="K104" s="3">
        <v>0.74840318000000017</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5345.7370000000001</v>
      </c>
      <c r="AL104" s="40" t="s">
        <v>244</v>
      </c>
    </row>
    <row r="105" spans="1:38" ht="26.25" customHeight="1" thickBot="1" x14ac:dyDescent="0.45">
      <c r="A105" s="60" t="s">
        <v>242</v>
      </c>
      <c r="B105" s="60" t="s">
        <v>253</v>
      </c>
      <c r="C105" s="61" t="s">
        <v>254</v>
      </c>
      <c r="D105" s="74"/>
      <c r="E105" s="3">
        <v>6.9514999999999993E-3</v>
      </c>
      <c r="F105" s="3" t="s">
        <v>417</v>
      </c>
      <c r="G105" s="3" t="s">
        <v>419</v>
      </c>
      <c r="H105" s="3" t="s">
        <v>417</v>
      </c>
      <c r="I105" s="3">
        <v>3.8928400000000007E-3</v>
      </c>
      <c r="J105" s="3">
        <v>6.1173200000000007E-3</v>
      </c>
      <c r="K105" s="3">
        <v>1.334688E-2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27.806000000000001</v>
      </c>
      <c r="AL105" s="40" t="s">
        <v>244</v>
      </c>
    </row>
    <row r="106" spans="1:38" ht="26.25" customHeight="1" thickBot="1" x14ac:dyDescent="0.45">
      <c r="A106" s="60" t="s">
        <v>242</v>
      </c>
      <c r="B106" s="60" t="s">
        <v>255</v>
      </c>
      <c r="C106" s="61" t="s">
        <v>256</v>
      </c>
      <c r="D106" s="74"/>
      <c r="E106" s="3">
        <v>1.4912249999999998E-2</v>
      </c>
      <c r="F106" s="3" t="s">
        <v>417</v>
      </c>
      <c r="G106" s="3" t="s">
        <v>419</v>
      </c>
      <c r="H106" s="3" t="s">
        <v>417</v>
      </c>
      <c r="I106" s="3">
        <v>5.9649000000000004E-3</v>
      </c>
      <c r="J106" s="3">
        <v>9.5438400000000014E-3</v>
      </c>
      <c r="K106" s="3">
        <v>2.0280660000000002E-2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59.649000000000001</v>
      </c>
      <c r="AL106" s="40" t="s">
        <v>244</v>
      </c>
    </row>
    <row r="107" spans="1:38" ht="26.25" customHeight="1" thickBot="1" x14ac:dyDescent="0.45">
      <c r="A107" s="60" t="s">
        <v>242</v>
      </c>
      <c r="B107" s="60" t="s">
        <v>257</v>
      </c>
      <c r="C107" s="61" t="s">
        <v>378</v>
      </c>
      <c r="D107" s="74"/>
      <c r="E107" s="3">
        <v>0.11853077144999999</v>
      </c>
      <c r="F107" s="3">
        <v>0.40792102029664545</v>
      </c>
      <c r="G107" s="3" t="s">
        <v>419</v>
      </c>
      <c r="H107" s="3">
        <v>2.6381085621620732</v>
      </c>
      <c r="I107" s="3">
        <v>2.5399451024999999E-2</v>
      </c>
      <c r="J107" s="3">
        <v>0.33865934699999994</v>
      </c>
      <c r="K107" s="3">
        <v>1.6086318982499999</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8466.4836749999995</v>
      </c>
      <c r="AL107" s="40" t="s">
        <v>244</v>
      </c>
    </row>
    <row r="108" spans="1:38" ht="26.25" customHeight="1" thickBot="1" x14ac:dyDescent="0.45">
      <c r="A108" s="60" t="s">
        <v>242</v>
      </c>
      <c r="B108" s="60" t="s">
        <v>258</v>
      </c>
      <c r="C108" s="61" t="s">
        <v>379</v>
      </c>
      <c r="D108" s="74"/>
      <c r="E108" s="3">
        <v>0.6159127256100001</v>
      </c>
      <c r="F108" s="3">
        <v>1.5351680753440067</v>
      </c>
      <c r="G108" s="3" t="s">
        <v>419</v>
      </c>
      <c r="H108" s="3">
        <v>2.9547797098414135</v>
      </c>
      <c r="I108" s="3">
        <v>4.5623164860000003E-2</v>
      </c>
      <c r="J108" s="3">
        <v>0.45623164860000004</v>
      </c>
      <c r="K108" s="3">
        <v>0.91246329720000008</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22811.582430000002</v>
      </c>
      <c r="AL108" s="40" t="s">
        <v>244</v>
      </c>
    </row>
    <row r="109" spans="1:38" ht="26.25" customHeight="1" thickBot="1" x14ac:dyDescent="0.45">
      <c r="A109" s="60" t="s">
        <v>242</v>
      </c>
      <c r="B109" s="60" t="s">
        <v>259</v>
      </c>
      <c r="C109" s="61" t="s">
        <v>380</v>
      </c>
      <c r="D109" s="74"/>
      <c r="E109" s="3">
        <v>1.37674609254E-2</v>
      </c>
      <c r="F109" s="3">
        <v>0.10375701746002722</v>
      </c>
      <c r="G109" s="3" t="s">
        <v>419</v>
      </c>
      <c r="H109" s="3">
        <v>0.34858068873761949</v>
      </c>
      <c r="I109" s="3">
        <v>1.0198119203999999E-2</v>
      </c>
      <c r="J109" s="3">
        <v>5.6089655621999995E-2</v>
      </c>
      <c r="K109" s="3">
        <v>5.6089655621999995E-2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509.90596019999998</v>
      </c>
      <c r="AL109" s="40" t="s">
        <v>244</v>
      </c>
    </row>
    <row r="110" spans="1:38" ht="26.25" customHeight="1" thickBot="1" x14ac:dyDescent="0.45">
      <c r="A110" s="60" t="s">
        <v>242</v>
      </c>
      <c r="B110" s="60" t="s">
        <v>260</v>
      </c>
      <c r="C110" s="61" t="s">
        <v>381</v>
      </c>
      <c r="D110" s="74"/>
      <c r="E110" s="3">
        <v>3.5425045655999997E-3</v>
      </c>
      <c r="F110" s="3">
        <v>1.125140491560182E-2</v>
      </c>
      <c r="G110" s="3" t="s">
        <v>419</v>
      </c>
      <c r="H110" s="3">
        <v>6.9699640411110514E-2</v>
      </c>
      <c r="I110" s="3">
        <v>3.2204586960000001E-3</v>
      </c>
      <c r="J110" s="3">
        <v>2.2543210872000004E-2</v>
      </c>
      <c r="K110" s="3">
        <v>2.2543210872000004E-2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161.0229348</v>
      </c>
      <c r="AL110" s="40" t="s">
        <v>244</v>
      </c>
    </row>
    <row r="111" spans="1:38" ht="26.25" customHeight="1" thickBot="1" x14ac:dyDescent="0.45">
      <c r="A111" s="60" t="s">
        <v>242</v>
      </c>
      <c r="B111" s="60" t="s">
        <v>261</v>
      </c>
      <c r="C111" s="61" t="s">
        <v>375</v>
      </c>
      <c r="D111" s="74"/>
      <c r="E111" s="3" t="s">
        <v>419</v>
      </c>
      <c r="F111" s="3">
        <v>0.14750132308705716</v>
      </c>
      <c r="G111" s="3" t="s">
        <v>419</v>
      </c>
      <c r="H111" s="3">
        <v>3.6201182798699998</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1242.1400000000001</v>
      </c>
      <c r="AL111" s="40" t="s">
        <v>244</v>
      </c>
    </row>
    <row r="112" spans="1:38" ht="26.25" customHeight="1" thickBot="1" x14ac:dyDescent="0.45">
      <c r="A112" s="60" t="s">
        <v>262</v>
      </c>
      <c r="B112" s="60" t="s">
        <v>263</v>
      </c>
      <c r="C112" s="61" t="s">
        <v>264</v>
      </c>
      <c r="D112" s="62"/>
      <c r="E112" s="3">
        <v>9.44</v>
      </c>
      <c r="F112" s="3" t="s">
        <v>419</v>
      </c>
      <c r="G112" s="3" t="s">
        <v>419</v>
      </c>
      <c r="H112" s="3">
        <v>15.84701585</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236000000</v>
      </c>
      <c r="AL112" s="40" t="s">
        <v>413</v>
      </c>
    </row>
    <row r="113" spans="1:38" ht="26.25" customHeight="1" thickBot="1" x14ac:dyDescent="0.45">
      <c r="A113" s="60" t="s">
        <v>262</v>
      </c>
      <c r="B113" s="75" t="s">
        <v>265</v>
      </c>
      <c r="C113" s="76" t="s">
        <v>266</v>
      </c>
      <c r="D113" s="62"/>
      <c r="E113" s="3">
        <v>2.6341556342962491</v>
      </c>
      <c r="F113" s="3">
        <v>3.8248768649505074</v>
      </c>
      <c r="G113" s="3" t="s">
        <v>419</v>
      </c>
      <c r="H113" s="3">
        <v>16.369764251553661</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2.2072016E-2</v>
      </c>
      <c r="F114" s="3" t="s">
        <v>419</v>
      </c>
      <c r="G114" s="3" t="s">
        <v>419</v>
      </c>
      <c r="H114" s="3">
        <v>7.50448544E-2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11036008</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8.7293727201497244</v>
      </c>
      <c r="F116" s="3">
        <v>0.11372763204686451</v>
      </c>
      <c r="G116" s="3" t="s">
        <v>419</v>
      </c>
      <c r="H116" s="3">
        <v>13.221759434484518</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0.2221500000000001</v>
      </c>
      <c r="J119" s="3">
        <v>5.7759000000000027</v>
      </c>
      <c r="K119" s="3">
        <v>5.7759000000000027</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3702500.0000000014</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2.7140914887745753</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3702500.0000000014</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0.90354350662576088</v>
      </c>
      <c r="F123" s="3">
        <v>0.19642250144038281</v>
      </c>
      <c r="G123" s="3">
        <v>0.19642250144038281</v>
      </c>
      <c r="H123" s="3">
        <v>0.94282800691383739</v>
      </c>
      <c r="I123" s="3">
        <v>2.2416405155561345</v>
      </c>
      <c r="J123" s="3">
        <v>2.3475490164203645</v>
      </c>
      <c r="K123" s="3">
        <v>2.386146016708441</v>
      </c>
      <c r="L123" s="3">
        <v>0.19642250144038279</v>
      </c>
      <c r="M123" s="3">
        <v>26.202761692147064</v>
      </c>
      <c r="N123" s="3">
        <v>4.321295031688422E-2</v>
      </c>
      <c r="O123" s="3">
        <v>0.34570360253507376</v>
      </c>
      <c r="P123" s="3">
        <v>5.4998300403307193E-2</v>
      </c>
      <c r="Q123" s="3">
        <v>2.5142080184369E-3</v>
      </c>
      <c r="R123" s="3">
        <v>3.1427600230461247E-2</v>
      </c>
      <c r="S123" s="3">
        <v>2.867768521029589E-2</v>
      </c>
      <c r="T123" s="3">
        <v>2.042794014979981E-2</v>
      </c>
      <c r="U123" s="3">
        <v>7.8569000576153118E-3</v>
      </c>
      <c r="V123" s="3">
        <v>0.21999320161322877</v>
      </c>
      <c r="W123" s="3">
        <v>0.19642250144038279</v>
      </c>
      <c r="X123" s="3">
        <v>0.15438808613214089</v>
      </c>
      <c r="Y123" s="3">
        <v>0.4309509681601999</v>
      </c>
      <c r="Z123" s="3">
        <v>0.18385146134819833</v>
      </c>
      <c r="AA123" s="3">
        <v>0.13199592096793725</v>
      </c>
      <c r="AB123" s="3" t="s">
        <v>419</v>
      </c>
      <c r="AC123" s="3" t="s">
        <v>419</v>
      </c>
      <c r="AD123" s="3" t="s">
        <v>419</v>
      </c>
      <c r="AE123" s="51"/>
      <c r="AF123" s="22" t="s">
        <v>419</v>
      </c>
      <c r="AG123" s="22" t="s">
        <v>419</v>
      </c>
      <c r="AH123" s="22" t="s">
        <v>419</v>
      </c>
      <c r="AI123" s="22" t="s">
        <v>419</v>
      </c>
      <c r="AJ123" s="22" t="s">
        <v>419</v>
      </c>
      <c r="AK123" s="22">
        <v>392.84500288076561</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0.85916166753502665</v>
      </c>
      <c r="G125" s="3" t="s">
        <v>419</v>
      </c>
      <c r="H125" s="3" t="s">
        <v>416</v>
      </c>
      <c r="I125" s="3">
        <v>1.1147391466381495E-4</v>
      </c>
      <c r="J125" s="3">
        <v>7.3978143367804466E-4</v>
      </c>
      <c r="K125" s="3">
        <v>1.5640128027074641E-3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3377.997414054998</v>
      </c>
      <c r="AL125" s="40" t="s">
        <v>437</v>
      </c>
    </row>
    <row r="126" spans="1:38" ht="26.25" customHeight="1" thickBot="1" x14ac:dyDescent="0.45">
      <c r="A126" s="60" t="s">
        <v>287</v>
      </c>
      <c r="B126" s="60" t="s">
        <v>290</v>
      </c>
      <c r="C126" s="61" t="s">
        <v>291</v>
      </c>
      <c r="D126" s="62"/>
      <c r="E126" s="3" t="s">
        <v>416</v>
      </c>
      <c r="F126" s="3" t="s">
        <v>416</v>
      </c>
      <c r="G126" s="3" t="s">
        <v>416</v>
      </c>
      <c r="H126" s="3">
        <v>8.4182400000000004E-3</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c r="AG126" s="22"/>
      <c r="AH126" s="22"/>
      <c r="AI126" s="22"/>
      <c r="AJ126" s="22"/>
      <c r="AK126" s="22">
        <v>35.076000000000001</v>
      </c>
      <c r="AL126" s="40" t="s">
        <v>438</v>
      </c>
    </row>
    <row r="127" spans="1:38" ht="26.25" customHeight="1" thickBot="1" x14ac:dyDescent="0.45">
      <c r="A127" s="60" t="s">
        <v>287</v>
      </c>
      <c r="B127" s="60" t="s">
        <v>292</v>
      </c>
      <c r="C127" s="61" t="s">
        <v>293</v>
      </c>
      <c r="D127" s="62"/>
      <c r="E127" s="3" t="s">
        <v>416</v>
      </c>
      <c r="F127" s="3" t="s">
        <v>416</v>
      </c>
      <c r="G127" s="3" t="s">
        <v>416</v>
      </c>
      <c r="H127" s="3">
        <v>1.5970496894409938E-3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c r="AG127" s="22"/>
      <c r="AH127" s="22"/>
      <c r="AI127" s="22"/>
      <c r="AJ127" s="22"/>
      <c r="AK127" s="22">
        <v>5.9782608695652177</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439</v>
      </c>
    </row>
    <row r="129" spans="1:38" ht="26.25" customHeight="1" thickBot="1" x14ac:dyDescent="0.45">
      <c r="A129" s="60" t="s">
        <v>287</v>
      </c>
      <c r="B129" s="64" t="s">
        <v>297</v>
      </c>
      <c r="C129" s="72" t="s">
        <v>298</v>
      </c>
      <c r="D129" s="62"/>
      <c r="E129" s="3">
        <v>2.175E-5</v>
      </c>
      <c r="F129" s="3">
        <v>1.85E-4</v>
      </c>
      <c r="G129" s="3">
        <v>1.175E-6</v>
      </c>
      <c r="H129" s="3" t="s">
        <v>416</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416</v>
      </c>
      <c r="S129" s="3" t="s">
        <v>416</v>
      </c>
      <c r="T129" s="3">
        <v>3.4999999999999995E-6</v>
      </c>
      <c r="U129" s="3" t="s">
        <v>416</v>
      </c>
      <c r="V129" s="3" t="s">
        <v>416</v>
      </c>
      <c r="W129" s="3">
        <v>8.7499999999999991E-3</v>
      </c>
      <c r="X129" s="3" t="s">
        <v>416</v>
      </c>
      <c r="Y129" s="3" t="s">
        <v>416</v>
      </c>
      <c r="Z129" s="3" t="s">
        <v>416</v>
      </c>
      <c r="AA129" s="3" t="s">
        <v>416</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8.4317907999999983E-3</v>
      </c>
      <c r="F131" s="3">
        <v>2.5661971999999997E-3</v>
      </c>
      <c r="G131" s="3">
        <v>8.1165151440000007E-4</v>
      </c>
      <c r="H131" s="3" t="s">
        <v>416</v>
      </c>
      <c r="I131" s="3" t="s">
        <v>416</v>
      </c>
      <c r="J131" s="3" t="s">
        <v>416</v>
      </c>
      <c r="K131" s="3">
        <v>6.2321932000000051E-4</v>
      </c>
      <c r="L131" s="3">
        <v>1.4334044359999999E-3</v>
      </c>
      <c r="M131" s="3">
        <v>8.3584708799999994E-5</v>
      </c>
      <c r="N131" s="3" t="s">
        <v>419</v>
      </c>
      <c r="O131" s="3" t="s">
        <v>419</v>
      </c>
      <c r="P131" s="3">
        <v>4.2562213559999999E-2</v>
      </c>
      <c r="Q131" s="3">
        <v>7.3319919999999998E-4</v>
      </c>
      <c r="R131" s="3">
        <v>1.4663984000000012E-4</v>
      </c>
      <c r="S131" s="3" t="s">
        <v>419</v>
      </c>
      <c r="T131" s="3">
        <v>7.3319920000000058E-5</v>
      </c>
      <c r="U131" s="3" t="s">
        <v>416</v>
      </c>
      <c r="V131" s="3" t="s">
        <v>416</v>
      </c>
      <c r="W131" s="3">
        <v>7.3096124477348076E-3</v>
      </c>
      <c r="X131" s="3" t="s">
        <v>416</v>
      </c>
      <c r="Y131" s="3" t="s">
        <v>416</v>
      </c>
      <c r="Z131" s="3" t="s">
        <v>416</v>
      </c>
      <c r="AA131" s="3" t="s">
        <v>416</v>
      </c>
      <c r="AB131" s="3">
        <v>1.4663983999999997E-7</v>
      </c>
      <c r="AC131" s="3">
        <v>0.36659959999999997</v>
      </c>
      <c r="AD131" s="3">
        <v>7.3319919999999997E-2</v>
      </c>
      <c r="AE131" s="51"/>
      <c r="AF131" s="22"/>
      <c r="AG131" s="22"/>
      <c r="AH131" s="22"/>
      <c r="AI131" s="22"/>
      <c r="AJ131" s="22"/>
      <c r="AK131" s="22">
        <v>3.6659959999999998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416</v>
      </c>
      <c r="F133" s="3" t="s">
        <v>416</v>
      </c>
      <c r="G133" s="3" t="s">
        <v>416</v>
      </c>
      <c r="H133" s="3" t="s">
        <v>416</v>
      </c>
      <c r="I133" s="3">
        <v>1.8040010000000002E-2</v>
      </c>
      <c r="J133" s="3">
        <v>2.1069630000000002E-2</v>
      </c>
      <c r="K133" s="3">
        <v>3.0020780000000004E-2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c r="AG133" s="22"/>
      <c r="AH133" s="22"/>
      <c r="AI133" s="22"/>
      <c r="AJ133" s="22"/>
      <c r="AK133" s="22">
        <v>13.771000000000001</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5.8526675577990019</v>
      </c>
      <c r="F135" s="3">
        <v>1.1728792701000004</v>
      </c>
      <c r="G135" s="3">
        <v>0.22284706131900006</v>
      </c>
      <c r="H135" s="3" t="s">
        <v>416</v>
      </c>
      <c r="I135" s="3">
        <v>5.4069734351610022</v>
      </c>
      <c r="J135" s="3">
        <v>5.7353796307890015</v>
      </c>
      <c r="K135" s="3">
        <v>5.8409387650980022</v>
      </c>
      <c r="L135" s="3">
        <v>3.0008702565143559</v>
      </c>
      <c r="M135" s="3">
        <v>73.75064850388803</v>
      </c>
      <c r="N135" s="3">
        <v>0.78582911096700025</v>
      </c>
      <c r="O135" s="3">
        <v>8.2101548907000027E-2</v>
      </c>
      <c r="P135" s="3" t="s">
        <v>416</v>
      </c>
      <c r="Q135" s="3">
        <v>4.6915170804000018E-2</v>
      </c>
      <c r="R135" s="3">
        <v>1.1728792701000005E-2</v>
      </c>
      <c r="S135" s="3">
        <v>0.16420309781400005</v>
      </c>
      <c r="T135" s="3" t="s">
        <v>416</v>
      </c>
      <c r="U135" s="3">
        <v>3.5186378103000009E-2</v>
      </c>
      <c r="V135" s="3">
        <v>21.170470825305006</v>
      </c>
      <c r="W135" s="3" t="s">
        <v>416</v>
      </c>
      <c r="X135" s="3">
        <v>4.4367341437800004E-3</v>
      </c>
      <c r="Y135" s="3">
        <v>8.3188765195875009E-3</v>
      </c>
      <c r="Z135" s="3">
        <v>1.8856120111065005E-2</v>
      </c>
      <c r="AA135" s="3" t="s">
        <v>416</v>
      </c>
      <c r="AB135" s="3">
        <v>3.1611730774432509E-2</v>
      </c>
      <c r="AC135" s="3" t="s">
        <v>416</v>
      </c>
      <c r="AD135" s="3" t="s">
        <v>419</v>
      </c>
      <c r="AE135" s="51"/>
      <c r="AF135" s="22"/>
      <c r="AG135" s="22"/>
      <c r="AH135" s="22"/>
      <c r="AI135" s="22"/>
      <c r="AJ135" s="22"/>
      <c r="AK135" s="22">
        <v>1172.8792701000002</v>
      </c>
      <c r="AL135" s="40" t="s">
        <v>447</v>
      </c>
    </row>
    <row r="136" spans="1:38" ht="26.25" customHeight="1" thickBot="1" x14ac:dyDescent="0.45">
      <c r="A136" s="60" t="s">
        <v>287</v>
      </c>
      <c r="B136" s="60" t="s">
        <v>312</v>
      </c>
      <c r="C136" s="61" t="s">
        <v>313</v>
      </c>
      <c r="D136" s="62"/>
      <c r="E136" s="3" t="s">
        <v>419</v>
      </c>
      <c r="F136" s="3">
        <v>9.3003113249999995E-3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c r="AG136" s="22"/>
      <c r="AH136" s="22"/>
      <c r="AI136" s="22"/>
      <c r="AJ136" s="22"/>
      <c r="AK136" s="22">
        <v>620.02075500000001</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c r="AG139" s="22"/>
      <c r="AH139" s="22"/>
      <c r="AI139" s="22"/>
      <c r="AJ139" s="22"/>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474.05010531671843</v>
      </c>
      <c r="F141" s="16">
        <f t="shared" ref="F141:AD141" si="0">SUM(F14:F140)</f>
        <v>290.21066792812172</v>
      </c>
      <c r="G141" s="16">
        <f t="shared" si="0"/>
        <v>528.64872467701275</v>
      </c>
      <c r="H141" s="16">
        <f t="shared" si="0"/>
        <v>78.367386604549608</v>
      </c>
      <c r="I141" s="16">
        <f t="shared" si="0"/>
        <v>66.272310141057631</v>
      </c>
      <c r="J141" s="16">
        <f t="shared" si="0"/>
        <v>121.34499986940932</v>
      </c>
      <c r="K141" s="16">
        <f t="shared" si="0"/>
        <v>226.98996922665586</v>
      </c>
      <c r="L141" s="16">
        <f t="shared" si="0"/>
        <v>11.208614829102352</v>
      </c>
      <c r="M141" s="16">
        <f t="shared" si="0"/>
        <v>822.21646369428368</v>
      </c>
      <c r="N141" s="16">
        <f t="shared" si="0"/>
        <v>71.966871854494485</v>
      </c>
      <c r="O141" s="16">
        <f t="shared" si="0"/>
        <v>8.4239965825859802</v>
      </c>
      <c r="P141" s="16">
        <f t="shared" si="0"/>
        <v>2.7160614261046625</v>
      </c>
      <c r="Q141" s="16">
        <f t="shared" si="0"/>
        <v>3.194071644445402</v>
      </c>
      <c r="R141" s="16">
        <f>SUM(R14:R140)</f>
        <v>10.067736609158061</v>
      </c>
      <c r="S141" s="16">
        <f t="shared" si="0"/>
        <v>95.154140715042701</v>
      </c>
      <c r="T141" s="16">
        <f t="shared" si="0"/>
        <v>57.285024995557372</v>
      </c>
      <c r="U141" s="16">
        <f t="shared" si="0"/>
        <v>16.6134445116762</v>
      </c>
      <c r="V141" s="16">
        <f t="shared" si="0"/>
        <v>93.089299972216324</v>
      </c>
      <c r="W141" s="16">
        <f t="shared" si="0"/>
        <v>44.771750682275915</v>
      </c>
      <c r="X141" s="16">
        <f t="shared" si="0"/>
        <v>6.6782497765119535</v>
      </c>
      <c r="Y141" s="16">
        <f t="shared" si="0"/>
        <v>8.0962419092010425</v>
      </c>
      <c r="Z141" s="16">
        <f t="shared" si="0"/>
        <v>3.8222421496782242</v>
      </c>
      <c r="AA141" s="16">
        <f t="shared" si="0"/>
        <v>3.1321273279190578</v>
      </c>
      <c r="AB141" s="16">
        <f t="shared" si="0"/>
        <v>22.054532986124922</v>
      </c>
      <c r="AC141" s="16">
        <f t="shared" si="0"/>
        <v>26.016448673139237</v>
      </c>
      <c r="AD141" s="16">
        <f t="shared" si="0"/>
        <v>19.816278361412994</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474.05010531671843</v>
      </c>
      <c r="F152" s="11">
        <f t="shared" ref="F152:AD152" si="1">SUM(F$141, F$151, IF(AND(ISNUMBER(SEARCH($B$4,"AT|BE|CH|GB|IE|LT|LU|NL")),SUM(F$143:F$149)&gt;0),SUM(F$143:F$149)-SUM(F$27:F$33),0))</f>
        <v>290.21066792812172</v>
      </c>
      <c r="G152" s="11">
        <f t="shared" si="1"/>
        <v>528.64872467701275</v>
      </c>
      <c r="H152" s="11">
        <f t="shared" si="1"/>
        <v>78.367386604549608</v>
      </c>
      <c r="I152" s="11">
        <f t="shared" si="1"/>
        <v>66.272310141057631</v>
      </c>
      <c r="J152" s="11">
        <f t="shared" si="1"/>
        <v>121.34499986940932</v>
      </c>
      <c r="K152" s="11">
        <f t="shared" si="1"/>
        <v>226.98996922665586</v>
      </c>
      <c r="L152" s="11">
        <f t="shared" si="1"/>
        <v>11.208614829102352</v>
      </c>
      <c r="M152" s="11">
        <f t="shared" si="1"/>
        <v>822.21646369428368</v>
      </c>
      <c r="N152" s="11">
        <f t="shared" si="1"/>
        <v>71.966871854494485</v>
      </c>
      <c r="O152" s="11">
        <f t="shared" si="1"/>
        <v>8.4239965825859802</v>
      </c>
      <c r="P152" s="11">
        <f t="shared" si="1"/>
        <v>2.7160614261046625</v>
      </c>
      <c r="Q152" s="11">
        <f t="shared" si="1"/>
        <v>3.194071644445402</v>
      </c>
      <c r="R152" s="11">
        <f t="shared" si="1"/>
        <v>10.067736609158061</v>
      </c>
      <c r="S152" s="11">
        <f t="shared" si="1"/>
        <v>95.154140715042701</v>
      </c>
      <c r="T152" s="11">
        <f t="shared" si="1"/>
        <v>57.285024995557372</v>
      </c>
      <c r="U152" s="11">
        <f t="shared" si="1"/>
        <v>16.6134445116762</v>
      </c>
      <c r="V152" s="11">
        <f t="shared" si="1"/>
        <v>93.089299972216324</v>
      </c>
      <c r="W152" s="11">
        <f t="shared" si="1"/>
        <v>44.771750682275915</v>
      </c>
      <c r="X152" s="11">
        <f t="shared" si="1"/>
        <v>6.6782497765119535</v>
      </c>
      <c r="Y152" s="11">
        <f t="shared" si="1"/>
        <v>8.0962419092010425</v>
      </c>
      <c r="Z152" s="11">
        <f t="shared" si="1"/>
        <v>3.8222421496782242</v>
      </c>
      <c r="AA152" s="11">
        <f t="shared" si="1"/>
        <v>3.1321273279190578</v>
      </c>
      <c r="AB152" s="11">
        <f t="shared" si="1"/>
        <v>22.054532986124922</v>
      </c>
      <c r="AC152" s="11">
        <f t="shared" si="1"/>
        <v>26.016448673139237</v>
      </c>
      <c r="AD152" s="11">
        <f t="shared" si="1"/>
        <v>19.816278361412994</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474.05010531671843</v>
      </c>
      <c r="F154" s="11">
        <f>SUM(F$141, F$153, -1 * IF(OR($B$6=2005,$B$6&gt;=2020),SUM(F$99:F$122),0), IF(AND(ISNUMBER(SEARCH($B$4,"AT|BE|CH|GB|IE|LT|LU|NL")),SUM(F$143:F$149)&gt;0),SUM(F$143:F$149)-SUM(F$27:F$33),0))</f>
        <v>290.21066792812172</v>
      </c>
      <c r="G154" s="11">
        <f>SUM(G$141, G$153, IF(AND(ISNUMBER(SEARCH($B$4,"AT|BE|CH|GB|IE|LT|LU|NL")),SUM(G$143:G$149)&gt;0),SUM(G$143:G$149)-SUM(G$27:G$33),0))</f>
        <v>528.64872467701275</v>
      </c>
      <c r="H154" s="11">
        <f>SUM(H$141, H$153, IF(AND(ISNUMBER(SEARCH($B$4,"AT|BE|CH|GB|IE|LT|LU|NL")),SUM(H$143:H$149)&gt;0),SUM(H$143:H$149)-SUM(H$27:H$33),0))</f>
        <v>78.367386604549608</v>
      </c>
      <c r="I154" s="11">
        <f t="shared" ref="I154:AD154" si="2">SUM(I$141, I$153, IF(AND(ISNUMBER(SEARCH($B$4,"AT|BE|CH|GB|IE|LT|LU|NL")),SUM(I$143:I$149)&gt;0),SUM(I$143:I$149)-SUM(I$27:I$33),0))</f>
        <v>66.272310141057631</v>
      </c>
      <c r="J154" s="11">
        <f t="shared" si="2"/>
        <v>121.34499986940932</v>
      </c>
      <c r="K154" s="11">
        <f t="shared" si="2"/>
        <v>226.98996922665586</v>
      </c>
      <c r="L154" s="11">
        <f t="shared" si="2"/>
        <v>11.208614829102352</v>
      </c>
      <c r="M154" s="11">
        <f t="shared" si="2"/>
        <v>822.21646369428368</v>
      </c>
      <c r="N154" s="11">
        <f t="shared" si="2"/>
        <v>71.966871854494485</v>
      </c>
      <c r="O154" s="11">
        <f t="shared" si="2"/>
        <v>8.4239965825859802</v>
      </c>
      <c r="P154" s="11">
        <f t="shared" si="2"/>
        <v>2.7160614261046625</v>
      </c>
      <c r="Q154" s="11">
        <f t="shared" si="2"/>
        <v>3.194071644445402</v>
      </c>
      <c r="R154" s="11">
        <f t="shared" si="2"/>
        <v>10.067736609158061</v>
      </c>
      <c r="S154" s="11">
        <f t="shared" si="2"/>
        <v>95.154140715042701</v>
      </c>
      <c r="T154" s="11">
        <f t="shared" si="2"/>
        <v>57.285024995557372</v>
      </c>
      <c r="U154" s="11">
        <f t="shared" si="2"/>
        <v>16.6134445116762</v>
      </c>
      <c r="V154" s="11">
        <f t="shared" si="2"/>
        <v>93.089299972216324</v>
      </c>
      <c r="W154" s="11">
        <f t="shared" si="2"/>
        <v>44.771750682275915</v>
      </c>
      <c r="X154" s="11">
        <f t="shared" si="2"/>
        <v>6.6782497765119535</v>
      </c>
      <c r="Y154" s="11">
        <f t="shared" si="2"/>
        <v>8.0962419092010425</v>
      </c>
      <c r="Z154" s="11">
        <f t="shared" si="2"/>
        <v>3.8222421496782242</v>
      </c>
      <c r="AA154" s="11">
        <f t="shared" si="2"/>
        <v>3.1321273279190578</v>
      </c>
      <c r="AB154" s="11">
        <f t="shared" si="2"/>
        <v>22.054532986124922</v>
      </c>
      <c r="AC154" s="11">
        <f t="shared" si="2"/>
        <v>26.016448673139237</v>
      </c>
      <c r="AD154" s="11">
        <f t="shared" si="2"/>
        <v>19.816278361412994</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12.185540885330999</v>
      </c>
      <c r="F157" s="19">
        <v>1.6962707973000004E-2</v>
      </c>
      <c r="G157" s="19">
        <v>0.71141889940700009</v>
      </c>
      <c r="H157" s="19" t="s">
        <v>416</v>
      </c>
      <c r="I157" s="19">
        <v>0.160216225844</v>
      </c>
      <c r="J157" s="19">
        <v>0.160216225844</v>
      </c>
      <c r="K157" s="19" t="s">
        <v>416</v>
      </c>
      <c r="L157" s="19">
        <v>7.690378840511998E-2</v>
      </c>
      <c r="M157" s="19">
        <v>1.87679326107</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1.042481E-3</v>
      </c>
      <c r="AC157" s="19" t="s">
        <v>416</v>
      </c>
      <c r="AD157" s="19" t="s">
        <v>416</v>
      </c>
      <c r="AE157" s="54"/>
      <c r="AF157" s="19">
        <v>37899.991879267043</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1.5846156942459999</v>
      </c>
      <c r="F158" s="19">
        <v>3.6264422780000003E-3</v>
      </c>
      <c r="G158" s="19">
        <v>9.0317016937999997E-2</v>
      </c>
      <c r="H158" s="19" t="s">
        <v>416</v>
      </c>
      <c r="I158" s="19">
        <v>9.6269298799999993E-3</v>
      </c>
      <c r="J158" s="19">
        <v>9.6269298799999993E-3</v>
      </c>
      <c r="K158" s="19" t="s">
        <v>416</v>
      </c>
      <c r="L158" s="19">
        <v>4.6209263424000007E-3</v>
      </c>
      <c r="M158" s="19">
        <v>1.1239798703520001</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2.2287000000000001E-4</v>
      </c>
      <c r="AC158" s="19" t="s">
        <v>416</v>
      </c>
      <c r="AD158" s="19" t="s">
        <v>416</v>
      </c>
      <c r="AE158" s="54"/>
      <c r="AF158" s="19">
        <v>4811.5314240207999</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195.60890855281835</v>
      </c>
      <c r="F159" s="19">
        <v>5.826937741137014</v>
      </c>
      <c r="G159" s="19">
        <v>207.38000000000002</v>
      </c>
      <c r="H159" s="19" t="s">
        <v>448</v>
      </c>
      <c r="I159" s="19">
        <v>10.996728748181129</v>
      </c>
      <c r="J159" s="19">
        <v>12.249699229368531</v>
      </c>
      <c r="K159" s="19">
        <v>12.249699229368531</v>
      </c>
      <c r="L159" s="19">
        <v>0.26812170826551407</v>
      </c>
      <c r="M159" s="19">
        <v>13.396716314533872</v>
      </c>
      <c r="N159" s="19">
        <v>0.56225000000000003</v>
      </c>
      <c r="O159" s="19">
        <v>6.0850000000000001E-2</v>
      </c>
      <c r="P159" s="19">
        <v>6.8150000000000002E-2</v>
      </c>
      <c r="Q159" s="19">
        <v>1.9594000000000003</v>
      </c>
      <c r="R159" s="19">
        <v>2.0774499999999998</v>
      </c>
      <c r="S159" s="19">
        <v>3.8961999999999999</v>
      </c>
      <c r="T159" s="19">
        <v>91.885000000000005</v>
      </c>
      <c r="U159" s="19">
        <v>0.6371</v>
      </c>
      <c r="V159" s="19">
        <v>3.87</v>
      </c>
      <c r="W159" s="19">
        <v>1.3916500000000001</v>
      </c>
      <c r="X159" s="19">
        <v>1.503E-2</v>
      </c>
      <c r="Y159" s="19">
        <v>8.9450000000000002E-2</v>
      </c>
      <c r="Z159" s="19">
        <v>6.0850000000000001E-2</v>
      </c>
      <c r="AA159" s="19">
        <v>2.6104999999999996E-2</v>
      </c>
      <c r="AB159" s="19">
        <v>0.19143499999999997</v>
      </c>
      <c r="AC159" s="19">
        <v>0.42960000000000004</v>
      </c>
      <c r="AD159" s="19">
        <v>1.6440699999999997</v>
      </c>
      <c r="AE159" s="54"/>
      <c r="AF159" s="19">
        <v>133710.26999999999</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3.095059502966679</v>
      </c>
      <c r="F163" s="21">
        <v>9.2851785089000369</v>
      </c>
      <c r="G163" s="21">
        <v>0.61901190059333588</v>
      </c>
      <c r="H163" s="21">
        <v>0.61901190059333588</v>
      </c>
      <c r="I163" s="21">
        <v>2.81803877553252</v>
      </c>
      <c r="J163" s="21">
        <v>3.4442696145397464</v>
      </c>
      <c r="K163" s="21">
        <v>5.3229621315614262</v>
      </c>
      <c r="L163" s="21">
        <v>0.25362348979792676</v>
      </c>
      <c r="M163" s="21">
        <v>93.377945204504712</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c r="AG163" s="21"/>
      <c r="AH163" s="21"/>
      <c r="AI163" s="21"/>
      <c r="AJ163" s="21"/>
      <c r="AK163" s="21">
        <v>30950.595029666791</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2024-02-12T14:02:38Z</dcterms:modified>
</cp:coreProperties>
</file>