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C34B99DE-398E-445F-A628-7CB499B99624}"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<sst xmlns="http://schemas.openxmlformats.org/spreadsheetml/2006/main" count="3666" uniqueCount="452">
  <si>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</si>
  <si>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</si>
  <si>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</si>
  <si>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</si>
  <si>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</si>
  <si>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</si>
  <si>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</si>
  <si>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</si>
  <si>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</si>
  <si>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</si>
  <si>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</si>
  <si>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</si>
  <si>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</si>
  <si>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</si>
  <si>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</si>
  <si>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</si>
  <si>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</si>
  <si>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</si>
  <si>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</si>
  <si>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</si>
  <si>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</si>
  <si>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</si>
  <si>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</si>
  <si>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</si>
  <si>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</si>
  <si>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</si>
  <si>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</si>
  <si>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</si>
  <si>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</si>
  <si>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</si>
  <si>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</si>
  <si>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</si>
  <si>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</si>
  <si>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</si>
  <si>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</si>
  <si>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</si>
  <si>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</si>
  <si>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</si>
  <si>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</si>
  <si>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</si>
  <si>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</si>
  <si>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</si>
  <si>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</si>
  <si>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</si>
  <si>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</si>
  <si>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</si>
  <si>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</si>
  <si>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</si>
  <si>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</si>
  <si>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</si>
  <si>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</si>
  <si>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</si>
  <si>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</si>
  <si>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</si>
  <si>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</si>
  <si>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</si>
  <si>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</si>
  <si>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</si>
  <si>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</si>
  <si>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</si>
  <si>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</si>
  <si>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</si>
  <si>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</si>
  <si>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</si>
  <si>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</si>
  <si>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</si>
  <si>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</si>
  <si>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</si>
  <si>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</si>
  <si>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</si>
  <si>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</si>
  <si>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</si>
  <si>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</si>
  <si>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</si>
  <si>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</si>
  <si>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</si>
  <si>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</si>
  <si>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</si>
  <si>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</si>
  <si>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</si>
  <si>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</si>
  <si>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</si>
  <si>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</si>
  <si>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</si>
  <si>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</si>
  <si>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</si>
  <si>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</si>
  <si>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</si>
  <si>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</si>
  <si>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</si>
  <si>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</si>
  <si>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</si>
  <si>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</si>
  <si>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</si>
  <si>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</si>
  <si>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</si>
  <si>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</si>
  <si>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</si>
  <si>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</si>
  <si>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</si>
  <si>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</si>
  <si>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</si>
  <si>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</si>
  <si>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</si>
  <si>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</si>
  <si>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</si>
  <si>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</si>
  <si>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</si>
  <si>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</si>
  <si>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</si>
  <si>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</si>
  <si>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</si>
  <si>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</si>
  <si>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</si>
  <si>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</si>
  <si>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</si>
  <si>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</si>
  <si>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</si>
  <si>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</si>
  <si>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</si>
  <si>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</si>
  <si>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</si>
  <si>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</si>
  <si>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</si>
  <si>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</si>
  <si>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</si>
  <si>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</si>
  <si>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</si>
  <si>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</si>
  <si>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</si>
  <si>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</si>
  <si>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</si>
  <si>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</si>
  <si>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</si>
  <si>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</si>
  <si>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</si>
  <si>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</si>
  <si>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</si>
  <si>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</si>
  <si>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</si>
  <si>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</si>
  <si>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</si>
  <si>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</si>
  <si>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</si>
  <si>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</si>
  <si>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</si>
  <si>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</si>
  <si>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</si>
  <si>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</si>
  <si>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</si>
  <si>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</si>
  <si>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</si>
  <si>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</si>
  <si>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</si>
  <si>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</si>
  <si>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</si>
  <si>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</si>
  <si>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</si>
  <si>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</si>
  <si>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</si>
  <si>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</si>
  <si>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</si>
  <si>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</si>
  <si>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</si>
  <si>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</si>
  <si>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</si>
  <si>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</si>
  <si>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</si>
  <si>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</si>
  <si>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</si>
  <si>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</si>
  <si>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</si>
  <si>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</si>
  <si>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</si>
  <si>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</si>
  <si>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</si>
  <si>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</si>
  <si>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</si>
  <si>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</si>
  <si>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</si>
  <si>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</si>
  <si>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</si>
  <si>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</si>
  <si>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</si>
  <si>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</si>
  <si>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</si>
  <si>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</si>
  <si>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</si>
  <si>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</si>
  <si>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</si>
  <si>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</si>
  <si>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</si>
  <si>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</si>
  <si>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</si>
  <si>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</si>
  <si>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</si>
  <si>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</si>
  <si>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</si>
  <si>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</si>
  <si>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</si>
  <si>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</si>
  <si>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</si>
  <si>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</si>
  <si>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</si>
  <si>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</si>
  <si>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</si>
  <si>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</si>
  <si>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</si>
  <si>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</si>
  <si>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</si>
  <si>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</si>
  <si>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</si>
  <si>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</si>
  <si>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</si>
  <si>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</si>
  <si>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</si>
  <si>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</si>
  <si>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</si>
  <si>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</si>
  <si>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</si>
  <si>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</si>
  <si>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</si>
  <si>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</si>
  <si>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</si>
  <si>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</si>
  <si>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</si>
  <si>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</si>
  <si>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</si>
  <si>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</si>
  <si>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</si>
  <si>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</si>
  <si>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</si>
  <si>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</si>
  <si>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</si>
  <si>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</si>
  <si>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</si>
  <si>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</si>
  <si>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</si>
  <si>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</si>
  <si>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</si>
  <si>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</si>
  <si>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</si>
  <si>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</si>
  <si>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</si>
  <si>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</si>
  <si>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</si>
  <si>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</si>
  <si>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</si>
  <si>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</si>
  <si>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</si>
  <si>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</si>
  <si>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</si>
  <si>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</si>
  <si>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</si>
  <si>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</si>
  <si>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</si>
  <si>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</si>
  <si>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</si>
  <si>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</si>
  <si>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</si>
  <si>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</si>
  <si>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</si>
  <si>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</si>
  <si>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</si>
  <si>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</si>
  <si>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</si>
  <si>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</si>
  <si>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</si>
  <si>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</si>
  <si>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</si>
  <si>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</si>
  <si>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</si>
  <si>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</si>
  <si>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</si>
  <si>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</si>
  <si>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</si>
  <si>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</si>
  <si>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</si>
  <si>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</si>
  <si>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</si>
  <si>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</si>
  <si>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</si>
  <si>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</si>
  <si>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</si>
  <si>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</si>
  <si>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</si>
  <si>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</si>
  <si>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</si>
  <si>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</si>
  <si>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</si>
  <si>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</si>
  <si>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</si>
  <si>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</si>
  <si>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</si>
  <si>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</si>
  <si>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</si>
  <si>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</si>
  <si>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</si>
  <si>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</si>
  <si>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</si>
  <si>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</si>
  <si>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</si>
  <si>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</si>
  <si>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</si>
  <si>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</si>
  <si>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</si>
  <si>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</si>
  <si>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</si>
  <si>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</si>
  <si>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</si>
  <si>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</si>
  <si>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</si>
  <si>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</si>
  <si>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</si>
  <si>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</si>
  <si>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</si>
  <si>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</si>
  <si>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</si>
  <si>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</si>
  <si>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</si>
  <si>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</si>
  <si>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</si>
  <si>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</si>
  <si>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</si>
  <si>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</si>
  <si>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</si>
  <si>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</si>
  <si>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</si>
  <si>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</si>
  <si>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</si>
  <si>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</si>
  <si>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</si>
  <si>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</si>
  <si>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</si>
  <si>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</si>
  <si>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</si>
  <si>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</si>
  <si>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</si>
  <si>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</si>
  <si>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</si>
  <si>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</si>
  <si>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</si>
  <si>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</si>
  <si>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</si>
  <si>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</si>
  <si>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</si>
  <si>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</si>
  <si>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</si>
  <si>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</si>
  <si>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</si>
  <si>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</si>
  <si>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</si>
  <si>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</si>
  <si>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</si>
  <si>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</si>
  <si>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</si>
  <si>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</si>
  <si>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</si>
  <si>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</si>
  <si>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</si>
  <si>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</si>
  <si>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</si>
  <si>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</si>
  <si>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</si>
  <si>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</si>
  <si>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</si>
  <si>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</si>
  <si>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</si>
  <si>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</si>
  <si>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</si>
  <si>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</si>
  <si>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</si>
  <si>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</si>
  <si>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</si>
  <si>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</si>
  <si>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</si>
  <si>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</si>
  <si>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</si>
  <si>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</si>
  <si>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</si>
  <si>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</si>
  <si>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</si>
  <si>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</si>
  <si>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</si>
  <si>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</si>
  <si>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</si>
  <si>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</si>
  <si>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</si>
  <si>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</si>
  <si>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</si>
  <si>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</si>
  <si>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</si>
  <si>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</si>
  <si>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</si>
  <si>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</si>
  <si>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</si>
  <si>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</si>
  <si>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</si>
  <si>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</si>
  <si>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</si>
  <si>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</si>
  <si>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</si>
  <si>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</si>
  <si>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</si>
  <si>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</si>
  <si>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</si>
  <si>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</si>
  <si>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</si>
  <si>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</si>
  <si>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</si>
  <si>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</si>
  <si>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</si>
  <si>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</si>
  <si>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</si>
  <si>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</si>
  <si>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</si>
  <si>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</si>
  <si>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</si>
  <si>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</si>
  <si>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</si>
  <si>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</si>
  <si>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</si>
  <si>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</si>
  <si>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</si>
  <si>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</si>
  <si>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</si>
  <si>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</si>
  <si>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</si>
  <si>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</si>
  <si>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</si>
  <si>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</si>
  <si>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</si>
  <si>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</si>
  <si>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</si>
  <si>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</si>
  <si>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</si>
  <si>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</si>
  <si>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</si>
  <si>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</si>
  <si>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</si>
  <si>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</si>
  <si>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</si>
  <si>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</si>
  <si>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</si>
  <si>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</si>
  <si>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</si>
  <si>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</si>
  <si>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</si>
  <si>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</si>
  <si>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2457.91</t>
  </si>
  <si>
    <t>ΝΑ</t>
  </si>
  <si>
    <t>15.02.2024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</si>
</sst>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7"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451</v>
      </c>
      <c r="C5" s="27" t="s">
        <v>3</v>
      </c>
      <c r="R5" s="2"/>
      <c r="S5" s="2"/>
      <c r="T5" s="2"/>
      <c r="U5" s="2"/>
      <c r="V5" s="2"/>
    </row>
    <row r="6" spans="1:38" x14ac:dyDescent="0.4">
      <c r="A6" s="26" t="s">
        <v>4</v>
      </c>
      <c r="B6" s="17">
        <v>1992</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18" t="str">
        <f>B4&amp;": "&amp;B5&amp;": "&amp;B6</f>
        <v>GR: 15.02.2024: 1992</v>
      </c>
      <c r="B10" s="120" t="s">
        <v>8</v>
      </c>
      <c r="C10" s="121"/>
      <c r="D10" s="122"/>
      <c r="E10" s="126" t="s">
        <v>9</v>
      </c>
      <c r="F10" s="127"/>
      <c r="G10" s="127"/>
      <c r="H10" s="128"/>
      <c r="I10" s="126" t="s">
        <v>10</v>
      </c>
      <c r="J10" s="127"/>
      <c r="K10" s="127"/>
      <c r="L10" s="128"/>
      <c r="M10" s="132" t="s">
        <v>11</v>
      </c>
      <c r="N10" s="126" t="s">
        <v>12</v>
      </c>
      <c r="O10" s="127"/>
      <c r="P10" s="128"/>
      <c r="Q10" s="126" t="s">
        <v>13</v>
      </c>
      <c r="R10" s="127"/>
      <c r="S10" s="127"/>
      <c r="T10" s="127"/>
      <c r="U10" s="127"/>
      <c r="V10" s="128"/>
      <c r="W10" s="126" t="s">
        <v>365</v>
      </c>
      <c r="X10" s="127"/>
      <c r="Y10" s="127"/>
      <c r="Z10" s="127"/>
      <c r="AA10" s="127"/>
      <c r="AB10" s="127"/>
      <c r="AC10" s="127"/>
      <c r="AD10" s="128"/>
      <c r="AE10" s="33"/>
      <c r="AF10" s="126" t="s">
        <v>382</v>
      </c>
      <c r="AG10" s="127"/>
      <c r="AH10" s="127"/>
      <c r="AI10" s="127"/>
      <c r="AJ10" s="127"/>
      <c r="AK10" s="127"/>
      <c r="AL10" s="128"/>
    </row>
    <row r="11" spans="1:38" ht="15" customHeight="1" thickBot="1" x14ac:dyDescent="0.45">
      <c r="A11" s="119"/>
      <c r="B11" s="123"/>
      <c r="C11" s="124"/>
      <c r="D11" s="125"/>
      <c r="E11" s="129"/>
      <c r="F11" s="130"/>
      <c r="G11" s="130"/>
      <c r="H11" s="131"/>
      <c r="I11" s="129"/>
      <c r="J11" s="130"/>
      <c r="K11" s="130"/>
      <c r="L11" s="131"/>
      <c r="M11" s="133"/>
      <c r="N11" s="129"/>
      <c r="O11" s="130"/>
      <c r="P11" s="131"/>
      <c r="Q11" s="129"/>
      <c r="R11" s="130"/>
      <c r="S11" s="130"/>
      <c r="T11" s="130"/>
      <c r="U11" s="130"/>
      <c r="V11" s="131"/>
      <c r="W11" s="108"/>
      <c r="X11" s="134" t="s">
        <v>31</v>
      </c>
      <c r="Y11" s="135"/>
      <c r="Z11" s="135"/>
      <c r="AA11" s="135"/>
      <c r="AB11" s="136"/>
      <c r="AC11" s="109"/>
      <c r="AD11" s="110"/>
      <c r="AE11" s="34"/>
      <c r="AF11" s="129"/>
      <c r="AG11" s="130"/>
      <c r="AH11" s="130"/>
      <c r="AI11" s="130"/>
      <c r="AJ11" s="130"/>
      <c r="AK11" s="130"/>
      <c r="AL11" s="131"/>
    </row>
    <row r="12" spans="1:38" ht="52.5" customHeight="1" thickBot="1" x14ac:dyDescent="0.45">
      <c r="A12" s="119"/>
      <c r="B12" s="123"/>
      <c r="C12" s="124"/>
      <c r="D12" s="125"/>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85.278504842683816</v>
      </c>
      <c r="F14" s="3">
        <v>1.4784996865662046</v>
      </c>
      <c r="G14" s="3">
        <v>323.60126136890796</v>
      </c>
      <c r="H14" s="3" t="s">
        <v>415</v>
      </c>
      <c r="I14" s="3">
        <v>11.991104377656482</v>
      </c>
      <c r="J14" s="3">
        <v>24.808513822756954</v>
      </c>
      <c r="K14" s="3">
        <v>40.297261623004502</v>
      </c>
      <c r="L14" s="3">
        <v>0.65890002276352844</v>
      </c>
      <c r="M14" s="3">
        <v>21.150540899038052</v>
      </c>
      <c r="N14" s="3">
        <v>48.39209405090233</v>
      </c>
      <c r="O14" s="3">
        <v>5.8532816173659583</v>
      </c>
      <c r="P14" s="3">
        <v>1.7507496344349416</v>
      </c>
      <c r="Q14" s="3">
        <v>2.0003147250834887</v>
      </c>
      <c r="R14" s="3">
        <v>1.8941442583439261</v>
      </c>
      <c r="S14" s="3">
        <v>0.83076895542885443</v>
      </c>
      <c r="T14" s="3">
        <v>26.602831916152688</v>
      </c>
      <c r="U14" s="3">
        <v>13.531904601829902</v>
      </c>
      <c r="V14" s="3">
        <v>7.8320523047766004</v>
      </c>
      <c r="W14" s="3">
        <v>4.1160328911729316</v>
      </c>
      <c r="X14" s="3">
        <v>6.8411595040067819E-3</v>
      </c>
      <c r="Y14" s="3">
        <v>0.13044164456540147</v>
      </c>
      <c r="Z14" s="3">
        <v>9.5490828563635319E-2</v>
      </c>
      <c r="AA14" s="3">
        <v>1.131256870027462E-2</v>
      </c>
      <c r="AB14" s="3">
        <v>0.24408620133331821</v>
      </c>
      <c r="AC14" s="3">
        <v>21.500236578822641</v>
      </c>
      <c r="AD14" s="3">
        <v>1.0590646035937616E-2</v>
      </c>
      <c r="AE14" s="51"/>
      <c r="AF14" s="22">
        <v>75171.679999999993</v>
      </c>
      <c r="AG14" s="22">
        <v>295446.84000000003</v>
      </c>
      <c r="AH14" s="22" t="s">
        <v>416</v>
      </c>
      <c r="AI14" s="22" t="s">
        <v>416</v>
      </c>
      <c r="AJ14" s="22" t="s">
        <v>417</v>
      </c>
      <c r="AK14" s="22"/>
      <c r="AL14" s="40" t="s">
        <v>49</v>
      </c>
    </row>
    <row r="15" spans="1:38" ht="26.25" customHeight="1" thickBot="1" x14ac:dyDescent="0.45">
      <c r="A15" s="60" t="s">
        <v>53</v>
      </c>
      <c r="B15" s="60" t="s">
        <v>54</v>
      </c>
      <c r="C15" s="61" t="s">
        <v>55</v>
      </c>
      <c r="D15" s="62"/>
      <c r="E15" s="3">
        <v>3.0034399921086012</v>
      </c>
      <c r="F15" s="3">
        <v>5.6618009394903543</v>
      </c>
      <c r="G15" s="3">
        <v>18.791502012243072</v>
      </c>
      <c r="H15" s="3" t="s">
        <v>415</v>
      </c>
      <c r="I15" s="3">
        <v>0.29731702624630241</v>
      </c>
      <c r="J15" s="3">
        <v>0.38348760949352906</v>
      </c>
      <c r="K15" s="3">
        <v>0.53246048222602227</v>
      </c>
      <c r="L15" s="3">
        <v>1.8625687260853892E-2</v>
      </c>
      <c r="M15" s="3">
        <v>0.4303001060156561</v>
      </c>
      <c r="N15" s="3">
        <v>9.762169890908895E-2</v>
      </c>
      <c r="O15" s="3">
        <v>0.10505295472071742</v>
      </c>
      <c r="P15" s="3">
        <v>0.11105331409499658</v>
      </c>
      <c r="Q15" s="3">
        <v>6.4061302641286455E-2</v>
      </c>
      <c r="R15" s="3">
        <v>8.4746301910286925E-2</v>
      </c>
      <c r="S15" s="3">
        <v>0.11602912357717959</v>
      </c>
      <c r="T15" s="3">
        <v>3.7857803524639424</v>
      </c>
      <c r="U15" s="3">
        <v>3.7361843345491981E-2</v>
      </c>
      <c r="V15" s="3">
        <v>1.7241829107173465</v>
      </c>
      <c r="W15" s="3">
        <v>3.6503478792762244E-2</v>
      </c>
      <c r="X15" s="3">
        <v>1.1600741649407612E-5</v>
      </c>
      <c r="Y15" s="3">
        <v>8.5474341767666619E-5</v>
      </c>
      <c r="Z15" s="3">
        <v>7.6648067478356482E-5</v>
      </c>
      <c r="AA15" s="3">
        <v>1.1198343494975032E-4</v>
      </c>
      <c r="AB15" s="3">
        <v>2.8570658584518101E-4</v>
      </c>
      <c r="AC15" s="3" t="s">
        <v>415</v>
      </c>
      <c r="AD15" s="3" t="s">
        <v>415</v>
      </c>
      <c r="AE15" s="51"/>
      <c r="AF15" s="22">
        <v>32937.440000000002</v>
      </c>
      <c r="AG15" s="22" t="s">
        <v>417</v>
      </c>
      <c r="AH15" s="22" t="s">
        <v>417</v>
      </c>
      <c r="AI15" s="22" t="s">
        <v>417</v>
      </c>
      <c r="AJ15" s="22" t="s">
        <v>417</v>
      </c>
      <c r="AK15" s="22"/>
      <c r="AL15" s="40" t="s">
        <v>49</v>
      </c>
    </row>
    <row r="16" spans="1:38" ht="26.25" customHeight="1" thickBot="1" x14ac:dyDescent="0.45">
      <c r="A16" s="60" t="s">
        <v>53</v>
      </c>
      <c r="B16" s="60" t="s">
        <v>56</v>
      </c>
      <c r="C16" s="61" t="s">
        <v>57</v>
      </c>
      <c r="D16" s="62"/>
      <c r="E16" s="3">
        <v>0.14265810000000001</v>
      </c>
      <c r="F16" s="3">
        <v>4.16754E-3</v>
      </c>
      <c r="G16" s="3">
        <v>4.5041490000000004E-4</v>
      </c>
      <c r="H16" s="3" t="s">
        <v>415</v>
      </c>
      <c r="I16" s="3">
        <v>1.4265810000000001E-3</v>
      </c>
      <c r="J16" s="3">
        <v>1.4265810000000001E-3</v>
      </c>
      <c r="K16" s="3">
        <v>1.4265810000000001E-3</v>
      </c>
      <c r="L16" s="3">
        <v>3.5664525000000006E-5</v>
      </c>
      <c r="M16" s="3">
        <v>6.2513100000000002E-2</v>
      </c>
      <c r="N16" s="3">
        <v>2.4043500000000005E-6</v>
      </c>
      <c r="O16" s="3">
        <v>4.0072499999999998E-7</v>
      </c>
      <c r="P16" s="3">
        <v>1.6029000000000003E-4</v>
      </c>
      <c r="Q16" s="3">
        <v>1.9234799999999998E-4</v>
      </c>
      <c r="R16" s="3">
        <v>1.2182040000000002E-6</v>
      </c>
      <c r="S16" s="3">
        <v>1.2182040000000001E-7</v>
      </c>
      <c r="T16" s="3">
        <v>8.1747900000000006E-7</v>
      </c>
      <c r="U16" s="3">
        <v>1.795248E-5</v>
      </c>
      <c r="V16" s="3">
        <v>2.4043500000000005E-6</v>
      </c>
      <c r="W16" s="3">
        <v>8.014500000000001E-4</v>
      </c>
      <c r="X16" s="3">
        <v>8.9762400000000012E-7</v>
      </c>
      <c r="Y16" s="3">
        <v>1.3464360000000001E-6</v>
      </c>
      <c r="Z16" s="3">
        <v>1.3464360000000001E-6</v>
      </c>
      <c r="AA16" s="3">
        <v>1.3464360000000001E-6</v>
      </c>
      <c r="AB16" s="3">
        <v>4.9369320000000002E-6</v>
      </c>
      <c r="AC16" s="3" t="s">
        <v>415</v>
      </c>
      <c r="AD16" s="3" t="s">
        <v>415</v>
      </c>
      <c r="AE16" s="51"/>
      <c r="AF16" s="22" t="s">
        <v>417</v>
      </c>
      <c r="AG16" s="22" t="s">
        <v>417</v>
      </c>
      <c r="AH16" s="22">
        <v>1602.9</v>
      </c>
      <c r="AI16" s="22" t="s">
        <v>417</v>
      </c>
      <c r="AJ16" s="22" t="s">
        <v>417</v>
      </c>
      <c r="AK16" s="22"/>
      <c r="AL16" s="40" t="s">
        <v>49</v>
      </c>
    </row>
    <row r="17" spans="1:38" ht="26.25" customHeight="1" thickBot="1" x14ac:dyDescent="0.45">
      <c r="A17" s="60" t="s">
        <v>53</v>
      </c>
      <c r="B17" s="60" t="s">
        <v>58</v>
      </c>
      <c r="C17" s="61" t="s">
        <v>59</v>
      </c>
      <c r="D17" s="62"/>
      <c r="E17" s="3">
        <v>2.9210274942299996</v>
      </c>
      <c r="F17" s="3">
        <v>0.14235026775000001</v>
      </c>
      <c r="G17" s="3">
        <v>7.1621360937018537</v>
      </c>
      <c r="H17" s="3" t="s">
        <v>415</v>
      </c>
      <c r="I17" s="3">
        <v>0.11388021419999998</v>
      </c>
      <c r="J17" s="3">
        <v>0.11388021419999998</v>
      </c>
      <c r="K17" s="3">
        <v>0.11388021419999998</v>
      </c>
      <c r="L17" s="3">
        <v>6.3772919952000004E-2</v>
      </c>
      <c r="M17" s="3">
        <v>0.37580470686</v>
      </c>
      <c r="N17" s="3">
        <v>4.5552085679999998E-4</v>
      </c>
      <c r="O17" s="3">
        <v>3.4164064260000004E-5</v>
      </c>
      <c r="P17" s="3">
        <v>6.832812852E-4</v>
      </c>
      <c r="Q17" s="3">
        <v>1.708203213E-4</v>
      </c>
      <c r="R17" s="3">
        <v>1.138802142E-3</v>
      </c>
      <c r="S17" s="3">
        <v>1.2526823562E-3</v>
      </c>
      <c r="T17" s="3">
        <v>4.5552085679999994E-5</v>
      </c>
      <c r="U17" s="3">
        <v>6.2634117810000001E-4</v>
      </c>
      <c r="V17" s="3">
        <v>0.16512631058999999</v>
      </c>
      <c r="W17" s="3">
        <v>7.9716149939999988E-3</v>
      </c>
      <c r="X17" s="3">
        <v>1.0818620349E-2</v>
      </c>
      <c r="Y17" s="3">
        <v>8.5410160649999997E-2</v>
      </c>
      <c r="Z17" s="3">
        <v>9.6798182069999985E-3</v>
      </c>
      <c r="AA17" s="3">
        <v>8.5410160649999987E-3</v>
      </c>
      <c r="AB17" s="3">
        <v>0.11444961527099999</v>
      </c>
      <c r="AC17" s="3" t="s">
        <v>415</v>
      </c>
      <c r="AD17" s="3" t="s">
        <v>415</v>
      </c>
      <c r="AE17" s="51"/>
      <c r="AF17" s="22">
        <v>5694.0107099999996</v>
      </c>
      <c r="AG17" s="22" t="s">
        <v>417</v>
      </c>
      <c r="AH17" s="22" t="s">
        <v>417</v>
      </c>
      <c r="AI17" s="22" t="s">
        <v>417</v>
      </c>
      <c r="AJ17" s="22" t="s">
        <v>417</v>
      </c>
      <c r="AK17" s="22"/>
      <c r="AL17" s="40" t="s">
        <v>49</v>
      </c>
    </row>
    <row r="18" spans="1:38" ht="26.25" customHeight="1" thickBot="1" x14ac:dyDescent="0.45">
      <c r="A18" s="60" t="s">
        <v>53</v>
      </c>
      <c r="B18" s="60" t="s">
        <v>60</v>
      </c>
      <c r="C18" s="61" t="s">
        <v>61</v>
      </c>
      <c r="D18" s="62"/>
      <c r="E18" s="3">
        <v>4.6636670452878661</v>
      </c>
      <c r="F18" s="3">
        <v>0.22727422247991547</v>
      </c>
      <c r="G18" s="3">
        <v>11.717426955649687</v>
      </c>
      <c r="H18" s="3" t="s">
        <v>450</v>
      </c>
      <c r="I18" s="3">
        <v>0.18181937798393238</v>
      </c>
      <c r="J18" s="3">
        <v>0.18181937798393238</v>
      </c>
      <c r="K18" s="3">
        <v>0.18181937798393238</v>
      </c>
      <c r="L18" s="3">
        <v>0.10181885167100214</v>
      </c>
      <c r="M18" s="3">
        <v>0.60000394734697682</v>
      </c>
      <c r="N18" s="3">
        <v>7.2727751193572962E-4</v>
      </c>
      <c r="O18" s="3">
        <v>5.4545813395179723E-5</v>
      </c>
      <c r="P18" s="3">
        <v>1.0909162679035944E-3</v>
      </c>
      <c r="Q18" s="3">
        <v>2.7272906697589861E-4</v>
      </c>
      <c r="R18" s="3" t="s">
        <v>418</v>
      </c>
      <c r="S18" s="3">
        <v>2.0000131578232563E-3</v>
      </c>
      <c r="T18" s="3" t="s">
        <v>418</v>
      </c>
      <c r="U18" s="3">
        <v>1.0000065789116282E-3</v>
      </c>
      <c r="V18" s="3">
        <v>0.26363809807670197</v>
      </c>
      <c r="W18" s="3">
        <v>1.2727356458875266E-2</v>
      </c>
      <c r="X18" s="3">
        <v>1.7272840908473575E-2</v>
      </c>
      <c r="Y18" s="3">
        <v>0.1363645334879493</v>
      </c>
      <c r="Z18" s="3">
        <v>1.5454647128634253E-2</v>
      </c>
      <c r="AA18" s="3">
        <v>1.363645334879493E-2</v>
      </c>
      <c r="AB18" s="3">
        <v>0.18272847487385208</v>
      </c>
      <c r="AC18" s="3" t="s">
        <v>415</v>
      </c>
      <c r="AD18" s="3" t="s">
        <v>415</v>
      </c>
      <c r="AE18" s="51"/>
      <c r="AF18" s="22">
        <v>9090.9688991966195</v>
      </c>
      <c r="AG18" s="22" t="s">
        <v>418</v>
      </c>
      <c r="AH18" s="22" t="s">
        <v>417</v>
      </c>
      <c r="AI18" s="22" t="s">
        <v>417</v>
      </c>
      <c r="AJ18" s="22" t="s">
        <v>417</v>
      </c>
      <c r="AK18" s="22"/>
      <c r="AL18" s="40" t="s">
        <v>49</v>
      </c>
    </row>
    <row r="19" spans="1:38" ht="26.25" customHeight="1" thickBot="1" x14ac:dyDescent="0.45">
      <c r="A19" s="60" t="s">
        <v>53</v>
      </c>
      <c r="B19" s="60" t="s">
        <v>62</v>
      </c>
      <c r="C19" s="61" t="s">
        <v>63</v>
      </c>
      <c r="D19" s="62"/>
      <c r="E19" s="3">
        <v>3.6170721075960004</v>
      </c>
      <c r="F19" s="3">
        <v>0.1818792087776</v>
      </c>
      <c r="G19" s="3">
        <v>5.2920871945268582</v>
      </c>
      <c r="H19" s="3" t="s">
        <v>450</v>
      </c>
      <c r="I19" s="3">
        <v>0.14771386174600001</v>
      </c>
      <c r="J19" s="3">
        <v>0.14831261601400003</v>
      </c>
      <c r="K19" s="3">
        <v>0.14877831377800002</v>
      </c>
      <c r="L19" s="3">
        <v>7.9155971699024025E-2</v>
      </c>
      <c r="M19" s="3">
        <v>0.52568323411200002</v>
      </c>
      <c r="N19" s="3">
        <v>9.4770494679999994E-3</v>
      </c>
      <c r="O19" s="3">
        <v>1.6192164359999996E-4</v>
      </c>
      <c r="P19" s="3">
        <v>1.3760359908E-3</v>
      </c>
      <c r="Q19" s="3">
        <v>4.7825620799999996E-4</v>
      </c>
      <c r="R19" s="3">
        <v>2.3035949020000003E-3</v>
      </c>
      <c r="S19" s="3">
        <v>2.7100963099999996E-3</v>
      </c>
      <c r="T19" s="3">
        <v>9.2125429599999994E-4</v>
      </c>
      <c r="U19" s="3">
        <v>8.9344225359999998E-4</v>
      </c>
      <c r="V19" s="3">
        <v>0.21708226540000006</v>
      </c>
      <c r="W19" s="3">
        <v>2.3349271155999999E-2</v>
      </c>
      <c r="X19" s="3">
        <v>1.6377281186000001E-2</v>
      </c>
      <c r="Y19" s="3">
        <v>0.10931515319280001</v>
      </c>
      <c r="Z19" s="3">
        <v>1.3521682422400001E-2</v>
      </c>
      <c r="AA19" s="3">
        <v>1.1770447242000001E-2</v>
      </c>
      <c r="AB19" s="3">
        <v>0.15098456404320001</v>
      </c>
      <c r="AC19" s="3">
        <v>4.1247516239999994E-5</v>
      </c>
      <c r="AD19" s="3">
        <v>1.1309802839999999E-2</v>
      </c>
      <c r="AE19" s="51"/>
      <c r="AF19" s="22">
        <v>7026.4400000000005</v>
      </c>
      <c r="AG19" s="22">
        <v>66.528251999999995</v>
      </c>
      <c r="AH19" s="22">
        <v>13.5</v>
      </c>
      <c r="AI19" s="22" t="s">
        <v>417</v>
      </c>
      <c r="AJ19" s="22" t="s">
        <v>417</v>
      </c>
      <c r="AK19" s="22"/>
      <c r="AL19" s="40" t="s">
        <v>49</v>
      </c>
    </row>
    <row r="20" spans="1:38" ht="26.25" customHeight="1" thickBot="1" x14ac:dyDescent="0.45">
      <c r="A20" s="60" t="s">
        <v>53</v>
      </c>
      <c r="B20" s="60" t="s">
        <v>64</v>
      </c>
      <c r="C20" s="61" t="s">
        <v>65</v>
      </c>
      <c r="D20" s="62"/>
      <c r="E20" s="3">
        <v>1.8821124</v>
      </c>
      <c r="F20" s="3">
        <v>9.6567139999999996E-2</v>
      </c>
      <c r="G20" s="3">
        <v>4.1655406083258821</v>
      </c>
      <c r="H20" s="3" t="s">
        <v>450</v>
      </c>
      <c r="I20" s="3">
        <v>7.9482399999999995E-2</v>
      </c>
      <c r="J20" s="3">
        <v>8.0025099999999988E-2</v>
      </c>
      <c r="K20" s="3">
        <v>8.0447199999999996E-2</v>
      </c>
      <c r="L20" s="3">
        <v>4.1279993600000002E-2</v>
      </c>
      <c r="M20" s="3">
        <v>0.29694029999999999</v>
      </c>
      <c r="N20" s="3">
        <v>8.3720799999999988E-3</v>
      </c>
      <c r="O20" s="3">
        <v>1.30431E-4</v>
      </c>
      <c r="P20" s="3">
        <v>9.1419000000000005E-4</v>
      </c>
      <c r="Q20" s="3">
        <v>3.5065500000000001E-4</v>
      </c>
      <c r="R20" s="3">
        <v>1.54375E-3</v>
      </c>
      <c r="S20" s="3">
        <v>1.8579199999999999E-3</v>
      </c>
      <c r="T20" s="3">
        <v>8.130879999999999E-4</v>
      </c>
      <c r="U20" s="3">
        <v>5.0987500000000002E-4</v>
      </c>
      <c r="V20" s="3">
        <v>0.1178665</v>
      </c>
      <c r="W20" s="3">
        <v>1.7348800000000001E-2</v>
      </c>
      <c r="X20" s="3">
        <v>9.6758E-3</v>
      </c>
      <c r="Y20" s="3">
        <v>5.8279169999999998E-2</v>
      </c>
      <c r="Z20" s="3">
        <v>7.6315599999999999E-3</v>
      </c>
      <c r="AA20" s="3">
        <v>6.5883000000000001E-3</v>
      </c>
      <c r="AB20" s="3">
        <v>8.2174830000000004E-2</v>
      </c>
      <c r="AC20" s="3">
        <v>3.7385999999999997E-5</v>
      </c>
      <c r="AD20" s="3">
        <v>1.0251E-2</v>
      </c>
      <c r="AE20" s="51"/>
      <c r="AF20" s="22">
        <v>3648.5</v>
      </c>
      <c r="AG20" s="22">
        <v>60.3</v>
      </c>
      <c r="AH20" s="22" t="s">
        <v>417</v>
      </c>
      <c r="AI20" s="22" t="s">
        <v>417</v>
      </c>
      <c r="AJ20" s="22" t="s">
        <v>417</v>
      </c>
      <c r="AK20" s="22"/>
      <c r="AL20" s="40" t="s">
        <v>49</v>
      </c>
    </row>
    <row r="21" spans="1:38" ht="26.25" customHeight="1" thickBot="1" x14ac:dyDescent="0.45">
      <c r="A21" s="60" t="s">
        <v>53</v>
      </c>
      <c r="B21" s="60" t="s">
        <v>66</v>
      </c>
      <c r="C21" s="61" t="s">
        <v>67</v>
      </c>
      <c r="D21" s="62"/>
      <c r="E21" s="3">
        <v>6.0823739400000001</v>
      </c>
      <c r="F21" s="3">
        <v>0.338866212</v>
      </c>
      <c r="G21" s="3">
        <v>12.485675471514599</v>
      </c>
      <c r="H21" s="3" t="s">
        <v>415</v>
      </c>
      <c r="I21" s="3">
        <v>0.29061672</v>
      </c>
      <c r="J21" s="3">
        <v>0.29537088</v>
      </c>
      <c r="K21" s="3">
        <v>0.29906855999999998</v>
      </c>
      <c r="L21" s="3">
        <v>0.13444860287999999</v>
      </c>
      <c r="M21" s="3">
        <v>1.26256188</v>
      </c>
      <c r="N21" s="3">
        <v>7.1718427200000004E-2</v>
      </c>
      <c r="O21" s="3">
        <v>1.02090204E-3</v>
      </c>
      <c r="P21" s="3">
        <v>5.5744968000000002E-3</v>
      </c>
      <c r="Q21" s="3">
        <v>2.4633101999999999E-3</v>
      </c>
      <c r="R21" s="3">
        <v>9.4669079999999996E-3</v>
      </c>
      <c r="S21" s="3">
        <v>1.1813434800000001E-2</v>
      </c>
      <c r="T21" s="3">
        <v>6.9605467200000003E-3</v>
      </c>
      <c r="U21" s="3">
        <v>2.2354494000000002E-3</v>
      </c>
      <c r="V21" s="3">
        <v>0.44431986000000007</v>
      </c>
      <c r="W21" s="3">
        <v>0.123582396</v>
      </c>
      <c r="X21" s="3">
        <v>4.6223765999999999E-2</v>
      </c>
      <c r="Y21" s="3">
        <v>0.20628843599999996</v>
      </c>
      <c r="Z21" s="3">
        <v>3.2372466000000003E-2</v>
      </c>
      <c r="AA21" s="3">
        <v>2.728995E-2</v>
      </c>
      <c r="AB21" s="3">
        <v>0.31217461799999996</v>
      </c>
      <c r="AC21" s="3">
        <v>3.2750880000000001E-4</v>
      </c>
      <c r="AD21" s="3">
        <v>8.9800800000000014E-2</v>
      </c>
      <c r="AE21" s="51"/>
      <c r="AF21" s="22">
        <v>11678.34</v>
      </c>
      <c r="AG21" s="22">
        <v>528.24</v>
      </c>
      <c r="AH21" s="22" t="s">
        <v>417</v>
      </c>
      <c r="AI21" s="22" t="s">
        <v>417</v>
      </c>
      <c r="AJ21" s="22" t="s">
        <v>417</v>
      </c>
      <c r="AK21" s="22"/>
      <c r="AL21" s="40" t="s">
        <v>49</v>
      </c>
    </row>
    <row r="22" spans="1:38" ht="26.25" customHeight="1" thickBot="1" x14ac:dyDescent="0.45">
      <c r="A22" s="60" t="s">
        <v>53</v>
      </c>
      <c r="B22" s="64" t="s">
        <v>68</v>
      </c>
      <c r="C22" s="61" t="s">
        <v>69</v>
      </c>
      <c r="D22" s="62"/>
      <c r="E22" s="3">
        <v>26.946157885903016</v>
      </c>
      <c r="F22" s="3">
        <v>3.2479401945127777</v>
      </c>
      <c r="G22" s="3">
        <v>35.340088345016063</v>
      </c>
      <c r="H22" s="3" t="s">
        <v>450</v>
      </c>
      <c r="I22" s="3">
        <v>6.2493932283501925E-2</v>
      </c>
      <c r="J22" s="3">
        <v>6.2493932283501925E-2</v>
      </c>
      <c r="K22" s="3">
        <v>6.2493932283501925E-2</v>
      </c>
      <c r="L22" s="3">
        <v>3.4996602078761083E-2</v>
      </c>
      <c r="M22" s="3">
        <v>33.439394474243556</v>
      </c>
      <c r="N22" s="3">
        <v>4.7835411064411346</v>
      </c>
      <c r="O22" s="3">
        <v>6.4271912622085065E-2</v>
      </c>
      <c r="P22" s="3">
        <v>0.2823749630909011</v>
      </c>
      <c r="Q22" s="3">
        <v>0.14287855077042527</v>
      </c>
      <c r="R22" s="3">
        <v>0.48252367264083507</v>
      </c>
      <c r="S22" s="3">
        <v>0.62537097644511874</v>
      </c>
      <c r="T22" s="3">
        <v>0.46407562965691346</v>
      </c>
      <c r="U22" s="3">
        <v>6.4596881069959269E-2</v>
      </c>
      <c r="V22" s="3">
        <v>7.2298566954110788</v>
      </c>
      <c r="W22" s="3">
        <v>7.2507036762638455</v>
      </c>
      <c r="X22" s="3">
        <v>1.6301141358609328</v>
      </c>
      <c r="Y22" s="3">
        <v>2.1493767745778265</v>
      </c>
      <c r="Z22" s="3">
        <v>0.85131198273569775</v>
      </c>
      <c r="AA22" s="3">
        <v>0.66506679057926266</v>
      </c>
      <c r="AB22" s="3">
        <v>5.29586968375372</v>
      </c>
      <c r="AC22" s="3">
        <v>2.2131645530160001E-2</v>
      </c>
      <c r="AD22" s="3">
        <v>6.0683544195600012</v>
      </c>
      <c r="AE22" s="51"/>
      <c r="AF22" s="22">
        <v>3124.6966141750963</v>
      </c>
      <c r="AG22" s="22">
        <v>35696.202468000003</v>
      </c>
      <c r="AH22" s="22" t="s">
        <v>417</v>
      </c>
      <c r="AI22" s="22" t="s">
        <v>417</v>
      </c>
      <c r="AJ22" s="22" t="s">
        <v>417</v>
      </c>
      <c r="AK22" s="22"/>
      <c r="AL22" s="40" t="s">
        <v>49</v>
      </c>
    </row>
    <row r="23" spans="1:38" ht="26.25" customHeight="1" thickBot="1" x14ac:dyDescent="0.45">
      <c r="A23" s="60" t="s">
        <v>70</v>
      </c>
      <c r="B23" s="64" t="s">
        <v>392</v>
      </c>
      <c r="C23" s="61" t="s">
        <v>388</v>
      </c>
      <c r="D23" s="103"/>
      <c r="E23" s="3">
        <v>1.109386</v>
      </c>
      <c r="F23" s="3">
        <v>0.11481799999999999</v>
      </c>
      <c r="G23" s="3">
        <v>0.20400000000000001</v>
      </c>
      <c r="H23" s="3">
        <v>2.72E-4</v>
      </c>
      <c r="I23" s="3">
        <v>7.1536000000000002E-2</v>
      </c>
      <c r="J23" s="3">
        <v>7.1536000000000002E-2</v>
      </c>
      <c r="K23" s="3">
        <v>7.1536000000000002E-2</v>
      </c>
      <c r="L23" s="3">
        <v>4.4404000000000006E-2</v>
      </c>
      <c r="M23" s="3">
        <v>0.36631600000000003</v>
      </c>
      <c r="N23" s="3" t="s">
        <v>415</v>
      </c>
      <c r="O23" s="3">
        <v>3.4000000000000003E-7</v>
      </c>
      <c r="P23" s="3" t="s">
        <v>415</v>
      </c>
      <c r="Q23" s="3" t="s">
        <v>419</v>
      </c>
      <c r="R23" s="3">
        <v>1.7E-6</v>
      </c>
      <c r="S23" s="3">
        <v>5.7799999999999995E-5</v>
      </c>
      <c r="T23" s="3">
        <v>2.3799999999999997E-6</v>
      </c>
      <c r="U23" s="3">
        <v>3.4000000000000003E-7</v>
      </c>
      <c r="V23" s="3">
        <v>3.4E-5</v>
      </c>
      <c r="W23" s="3" t="s">
        <v>419</v>
      </c>
      <c r="X23" s="3">
        <v>1.02E-6</v>
      </c>
      <c r="Y23" s="3">
        <v>1.7E-6</v>
      </c>
      <c r="Z23" s="3" t="s">
        <v>419</v>
      </c>
      <c r="AA23" s="3" t="s">
        <v>419</v>
      </c>
      <c r="AB23" s="3" t="s">
        <v>419</v>
      </c>
      <c r="AC23" s="3" t="s">
        <v>419</v>
      </c>
      <c r="AD23" s="3" t="s">
        <v>419</v>
      </c>
      <c r="AE23" s="51"/>
      <c r="AF23" s="22">
        <v>1455.1999999999998</v>
      </c>
      <c r="AG23" s="22"/>
      <c r="AH23" s="22"/>
      <c r="AI23" s="22"/>
      <c r="AJ23" s="22"/>
      <c r="AK23" s="22"/>
      <c r="AL23" s="40" t="s">
        <v>49</v>
      </c>
    </row>
    <row r="24" spans="1:38" ht="26.25" customHeight="1" thickBot="1" x14ac:dyDescent="0.45">
      <c r="A24" s="65" t="s">
        <v>53</v>
      </c>
      <c r="B24" s="64" t="s">
        <v>71</v>
      </c>
      <c r="C24" s="61" t="s">
        <v>72</v>
      </c>
      <c r="D24" s="62"/>
      <c r="E24" s="3">
        <v>17.125561217410322</v>
      </c>
      <c r="F24" s="3">
        <v>3.2632390944157077</v>
      </c>
      <c r="G24" s="3">
        <v>32.923332840906625</v>
      </c>
      <c r="H24" s="3">
        <v>0.30402899999999999</v>
      </c>
      <c r="I24" s="3">
        <v>1.7888912755325661</v>
      </c>
      <c r="J24" s="3">
        <v>1.8135422755325661</v>
      </c>
      <c r="K24" s="3">
        <v>1.8710612755325662</v>
      </c>
      <c r="L24" s="3">
        <v>0.67967271429823706</v>
      </c>
      <c r="M24" s="3">
        <v>6.7907772092574685</v>
      </c>
      <c r="N24" s="3">
        <v>0.22441304510213025</v>
      </c>
      <c r="O24" s="3">
        <v>0.10701255338265978</v>
      </c>
      <c r="P24" s="3">
        <v>8.4325876531953971E-3</v>
      </c>
      <c r="Q24" s="3">
        <v>2.5189969132988492E-3</v>
      </c>
      <c r="R24" s="3">
        <v>0.19537611275532565</v>
      </c>
      <c r="S24" s="3">
        <v>5.6325624030858223E-2</v>
      </c>
      <c r="T24" s="3">
        <v>1.6689404510213026E-2</v>
      </c>
      <c r="U24" s="3">
        <v>7.6203120154291135E-3</v>
      </c>
      <c r="V24" s="3">
        <v>5.1329453495222213</v>
      </c>
      <c r="W24" s="3">
        <v>0.86639578928727956</v>
      </c>
      <c r="X24" s="3">
        <v>0.14282857117559378</v>
      </c>
      <c r="Y24" s="3">
        <v>0.61035545664942459</v>
      </c>
      <c r="Z24" s="3">
        <v>9.5358458420268119E-2</v>
      </c>
      <c r="AA24" s="3">
        <v>8.0756345664942455E-2</v>
      </c>
      <c r="AB24" s="3">
        <v>0.929298831910229</v>
      </c>
      <c r="AC24" s="3">
        <v>4.1085000000000003E-2</v>
      </c>
      <c r="AD24" s="3">
        <v>4.9301999999999994E-4</v>
      </c>
      <c r="AE24" s="51"/>
      <c r="AF24" s="22">
        <v>31925.563776628303</v>
      </c>
      <c r="AG24" s="22" t="s">
        <v>417</v>
      </c>
      <c r="AH24" s="22" t="s">
        <v>417</v>
      </c>
      <c r="AI24" s="22">
        <v>8217</v>
      </c>
      <c r="AJ24" s="22" t="s">
        <v>417</v>
      </c>
      <c r="AK24" s="22"/>
      <c r="AL24" s="40" t="s">
        <v>49</v>
      </c>
    </row>
    <row r="25" spans="1:38" ht="26.25" customHeight="1" thickBot="1" x14ac:dyDescent="0.45">
      <c r="A25" s="60" t="s">
        <v>73</v>
      </c>
      <c r="B25" s="64" t="s">
        <v>74</v>
      </c>
      <c r="C25" s="66" t="s">
        <v>75</v>
      </c>
      <c r="D25" s="62"/>
      <c r="E25" s="3">
        <v>1.0635466296944871</v>
      </c>
      <c r="F25" s="3">
        <v>6.6473705396710922E-3</v>
      </c>
      <c r="G25" s="3">
        <v>6.3864730543967768E-2</v>
      </c>
      <c r="H25" s="3" t="s">
        <v>415</v>
      </c>
      <c r="I25" s="3">
        <v>9.0491022234193766E-3</v>
      </c>
      <c r="J25" s="3">
        <v>9.0491022234193766E-3</v>
      </c>
      <c r="K25" s="3" t="s">
        <v>415</v>
      </c>
      <c r="L25" s="3">
        <v>4.3435690672412987E-3</v>
      </c>
      <c r="M25" s="3">
        <v>0.61646435059100702</v>
      </c>
      <c r="N25" s="3" t="s">
        <v>415</v>
      </c>
      <c r="O25" s="3" t="s">
        <v>415</v>
      </c>
      <c r="P25" s="3" t="s">
        <v>415</v>
      </c>
      <c r="Q25" s="3" t="s">
        <v>415</v>
      </c>
      <c r="R25" s="3" t="s">
        <v>415</v>
      </c>
      <c r="S25" s="3" t="s">
        <v>415</v>
      </c>
      <c r="T25" s="3" t="s">
        <v>415</v>
      </c>
      <c r="U25" s="3" t="s">
        <v>415</v>
      </c>
      <c r="V25" s="3" t="s">
        <v>415</v>
      </c>
      <c r="W25" s="3" t="s">
        <v>419</v>
      </c>
      <c r="X25" s="3" t="s">
        <v>415</v>
      </c>
      <c r="Y25" s="3" t="s">
        <v>415</v>
      </c>
      <c r="Z25" s="3" t="s">
        <v>415</v>
      </c>
      <c r="AA25" s="3" t="s">
        <v>415</v>
      </c>
      <c r="AB25" s="3" t="s">
        <v>415</v>
      </c>
      <c r="AC25" s="3" t="s">
        <v>419</v>
      </c>
      <c r="AD25" s="3" t="s">
        <v>419</v>
      </c>
      <c r="AE25" s="51"/>
      <c r="AF25" s="22" t="s">
        <v>449</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0.39193790879533086</v>
      </c>
      <c r="F26" s="3">
        <v>2.7920935872769465E-3</v>
      </c>
      <c r="G26" s="3">
        <v>2.2547875383311877E-2</v>
      </c>
      <c r="H26" s="3" t="s">
        <v>415</v>
      </c>
      <c r="I26" s="3">
        <v>2.0104605198446594E-3</v>
      </c>
      <c r="J26" s="3">
        <v>2.0104605198446594E-3</v>
      </c>
      <c r="K26" s="3" t="s">
        <v>415</v>
      </c>
      <c r="L26" s="3">
        <v>9.6502104952543599E-4</v>
      </c>
      <c r="M26" s="3">
        <v>0.31967091677727372</v>
      </c>
      <c r="N26" s="3" t="s">
        <v>415</v>
      </c>
      <c r="O26" s="3" t="s">
        <v>415</v>
      </c>
      <c r="P26" s="3" t="s">
        <v>415</v>
      </c>
      <c r="Q26" s="3" t="s">
        <v>415</v>
      </c>
      <c r="R26" s="3" t="s">
        <v>415</v>
      </c>
      <c r="S26" s="3" t="s">
        <v>415</v>
      </c>
      <c r="T26" s="3" t="s">
        <v>415</v>
      </c>
      <c r="U26" s="3" t="s">
        <v>415</v>
      </c>
      <c r="V26" s="3" t="s">
        <v>415</v>
      </c>
      <c r="W26" s="3" t="s">
        <v>419</v>
      </c>
      <c r="X26" s="3" t="s">
        <v>415</v>
      </c>
      <c r="Y26" s="3" t="s">
        <v>415</v>
      </c>
      <c r="Z26" s="3" t="s">
        <v>415</v>
      </c>
      <c r="AA26" s="3" t="s">
        <v>415</v>
      </c>
      <c r="AB26" s="3" t="s">
        <v>415</v>
      </c>
      <c r="AC26" s="3" t="s">
        <v>419</v>
      </c>
      <c r="AD26" s="3" t="s">
        <v>419</v>
      </c>
      <c r="AE26" s="51"/>
      <c r="AF26" s="22">
        <v>1087.4411803858138</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52.238815630496902</v>
      </c>
      <c r="F27" s="3">
        <v>79.117057550829401</v>
      </c>
      <c r="G27" s="3">
        <v>4.725060611488523</v>
      </c>
      <c r="H27" s="3">
        <v>0.2878507805359814</v>
      </c>
      <c r="I27" s="3">
        <v>0.93746410736195029</v>
      </c>
      <c r="J27" s="3">
        <v>0.93746410736195029</v>
      </c>
      <c r="K27" s="3">
        <v>0.93746410736195029</v>
      </c>
      <c r="L27" s="3">
        <v>0.39300000000000002</v>
      </c>
      <c r="M27" s="3">
        <v>507.79136294058674</v>
      </c>
      <c r="N27" s="3">
        <v>275.93286104036798</v>
      </c>
      <c r="O27" s="3">
        <v>2.1312706463601897E-2</v>
      </c>
      <c r="P27" s="3" t="s">
        <v>415</v>
      </c>
      <c r="Q27" s="3" t="s">
        <v>415</v>
      </c>
      <c r="R27" s="3">
        <v>0.3663055876630843</v>
      </c>
      <c r="S27" s="3">
        <v>9.0973314124036602</v>
      </c>
      <c r="T27" s="3">
        <v>0.16875024950440945</v>
      </c>
      <c r="U27" s="3">
        <v>2.377439548189629E-2</v>
      </c>
      <c r="V27" s="3">
        <v>4.1407976987701307</v>
      </c>
      <c r="W27" s="3">
        <v>0.5225234561351082</v>
      </c>
      <c r="X27" s="3">
        <v>1.3708847169320495E-2</v>
      </c>
      <c r="Y27" s="3">
        <v>1.6381199807292017E-2</v>
      </c>
      <c r="Z27" s="3">
        <v>1.1166170201768761E-2</v>
      </c>
      <c r="AA27" s="3">
        <v>1.6060003141116587E-2</v>
      </c>
      <c r="AB27" s="3">
        <v>5.731622031949786E-2</v>
      </c>
      <c r="AC27" s="3" t="s">
        <v>415</v>
      </c>
      <c r="AD27" s="3" t="s">
        <v>415</v>
      </c>
      <c r="AE27" s="51"/>
      <c r="AF27" s="22">
        <v>82753.26010493061</v>
      </c>
      <c r="AG27" s="22" t="s">
        <v>419</v>
      </c>
      <c r="AH27" s="22" t="s">
        <v>419</v>
      </c>
      <c r="AI27" s="22" t="s">
        <v>419</v>
      </c>
      <c r="AJ27" s="22" t="s">
        <v>419</v>
      </c>
      <c r="AK27" s="22" t="s">
        <v>419</v>
      </c>
      <c r="AL27" s="40" t="s">
        <v>49</v>
      </c>
    </row>
    <row r="28" spans="1:38" ht="26.25" customHeight="1" thickBot="1" x14ac:dyDescent="0.45">
      <c r="A28" s="60" t="s">
        <v>78</v>
      </c>
      <c r="B28" s="60" t="s">
        <v>81</v>
      </c>
      <c r="C28" s="61" t="s">
        <v>82</v>
      </c>
      <c r="D28" s="62"/>
      <c r="E28" s="3">
        <v>22.706853062037162</v>
      </c>
      <c r="F28" s="3">
        <v>29.097684765546337</v>
      </c>
      <c r="G28" s="3">
        <v>1.6180239956224127</v>
      </c>
      <c r="H28" s="3">
        <v>3.2905409998264183E-2</v>
      </c>
      <c r="I28" s="3">
        <v>0.12766278713718021</v>
      </c>
      <c r="J28" s="3">
        <v>0.12766278713718021</v>
      </c>
      <c r="K28" s="3">
        <v>0.12766278713718021</v>
      </c>
      <c r="L28" s="3">
        <v>0.20185724551749573</v>
      </c>
      <c r="M28" s="3">
        <v>212.50654914847519</v>
      </c>
      <c r="N28" s="3">
        <v>107.4648589982037</v>
      </c>
      <c r="O28" s="3">
        <v>9.1787982914608469E-3</v>
      </c>
      <c r="P28" s="3" t="s">
        <v>415</v>
      </c>
      <c r="Q28" s="3" t="s">
        <v>415</v>
      </c>
      <c r="R28" s="3">
        <v>0.15782180492439554</v>
      </c>
      <c r="S28" s="3">
        <v>3.9187124680630099</v>
      </c>
      <c r="T28" s="3">
        <v>7.2678015676467492E-2</v>
      </c>
      <c r="U28" s="3">
        <v>1.025432479982475E-2</v>
      </c>
      <c r="V28" s="3">
        <v>1.7905304892856813</v>
      </c>
      <c r="W28" s="3">
        <v>0.35052820383993899</v>
      </c>
      <c r="X28" s="3">
        <v>9.4797868650846571E-3</v>
      </c>
      <c r="Y28" s="3">
        <v>1.1190208095613469E-2</v>
      </c>
      <c r="Z28" s="3">
        <v>8.1058744267855885E-3</v>
      </c>
      <c r="AA28" s="3">
        <v>9.5379404630939295E-3</v>
      </c>
      <c r="AB28" s="3">
        <v>3.831380985057764E-2</v>
      </c>
      <c r="AC28" s="3" t="s">
        <v>415</v>
      </c>
      <c r="AD28" s="3" t="s">
        <v>415</v>
      </c>
      <c r="AE28" s="51"/>
      <c r="AF28" s="22">
        <v>32229.098757168449</v>
      </c>
      <c r="AG28" s="22" t="s">
        <v>419</v>
      </c>
      <c r="AH28" s="22" t="s">
        <v>419</v>
      </c>
      <c r="AI28" s="22" t="s">
        <v>419</v>
      </c>
      <c r="AJ28" s="22" t="s">
        <v>419</v>
      </c>
      <c r="AK28" s="22" t="s">
        <v>419</v>
      </c>
      <c r="AL28" s="40" t="s">
        <v>49</v>
      </c>
    </row>
    <row r="29" spans="1:38" ht="26.25" customHeight="1" thickBot="1" x14ac:dyDescent="0.45">
      <c r="A29" s="60" t="s">
        <v>78</v>
      </c>
      <c r="B29" s="60" t="s">
        <v>83</v>
      </c>
      <c r="C29" s="61" t="s">
        <v>84</v>
      </c>
      <c r="D29" s="62"/>
      <c r="E29" s="3">
        <v>71.010493190812582</v>
      </c>
      <c r="F29" s="3">
        <v>7.6568104673051831</v>
      </c>
      <c r="G29" s="3">
        <v>13.518870271686891</v>
      </c>
      <c r="H29" s="3">
        <v>1.4272929686679935E-2</v>
      </c>
      <c r="I29" s="3">
        <v>4.4722950842797751</v>
      </c>
      <c r="J29" s="3">
        <v>4.4722950842797751</v>
      </c>
      <c r="K29" s="3">
        <v>4.4722950842797751</v>
      </c>
      <c r="L29" s="3">
        <v>0.88515136109915304</v>
      </c>
      <c r="M29" s="3">
        <v>18.893205366833563</v>
      </c>
      <c r="N29" s="3">
        <v>0.73269130114050918</v>
      </c>
      <c r="O29" s="3">
        <v>1.7868796093786124E-2</v>
      </c>
      <c r="P29" s="3" t="s">
        <v>415</v>
      </c>
      <c r="Q29" s="3" t="s">
        <v>415</v>
      </c>
      <c r="R29" s="3">
        <v>0.31353486089578614</v>
      </c>
      <c r="S29" s="3">
        <v>7.8025198079415663</v>
      </c>
      <c r="T29" s="3">
        <v>0.14215657251000743</v>
      </c>
      <c r="U29" s="3">
        <v>1.90265455987823E-2</v>
      </c>
      <c r="V29" s="3">
        <v>3.0812799382580711</v>
      </c>
      <c r="W29" s="3">
        <v>0.33242047938888147</v>
      </c>
      <c r="X29" s="3">
        <v>4.7810256508092645E-3</v>
      </c>
      <c r="Y29" s="3">
        <v>2.8951766441011634E-2</v>
      </c>
      <c r="Z29" s="3">
        <v>3.2351606903809345E-2</v>
      </c>
      <c r="AA29" s="3">
        <v>7.4594437201825061E-3</v>
      </c>
      <c r="AB29" s="3">
        <v>7.3543842715812754E-2</v>
      </c>
      <c r="AC29" s="3" t="s">
        <v>415</v>
      </c>
      <c r="AD29" s="3" t="s">
        <v>415</v>
      </c>
      <c r="AE29" s="51"/>
      <c r="AF29" s="22">
        <v>58777.838490507915</v>
      </c>
      <c r="AG29" s="22" t="s">
        <v>419</v>
      </c>
      <c r="AH29" s="22" t="s">
        <v>419</v>
      </c>
      <c r="AI29" s="22" t="s">
        <v>419</v>
      </c>
      <c r="AJ29" s="22" t="s">
        <v>419</v>
      </c>
      <c r="AK29" s="22" t="s">
        <v>419</v>
      </c>
      <c r="AL29" s="40" t="s">
        <v>49</v>
      </c>
    </row>
    <row r="30" spans="1:38" ht="26.25" customHeight="1" thickBot="1" x14ac:dyDescent="0.45">
      <c r="A30" s="60" t="s">
        <v>78</v>
      </c>
      <c r="B30" s="60" t="s">
        <v>85</v>
      </c>
      <c r="C30" s="61" t="s">
        <v>86</v>
      </c>
      <c r="D30" s="62"/>
      <c r="E30" s="3">
        <v>0.78465103193788122</v>
      </c>
      <c r="F30" s="3">
        <v>15.092990365389991</v>
      </c>
      <c r="G30" s="3">
        <v>0.17313900877464555</v>
      </c>
      <c r="H30" s="3">
        <v>3.6964169515689284E-3</v>
      </c>
      <c r="I30" s="3">
        <v>0.16811121117446445</v>
      </c>
      <c r="J30" s="3">
        <v>0.16811121117446445</v>
      </c>
      <c r="K30" s="3">
        <v>0.16811121117446445</v>
      </c>
      <c r="L30" s="3">
        <v>7.4034495154740249E-3</v>
      </c>
      <c r="M30" s="3">
        <v>54.670561338386136</v>
      </c>
      <c r="N30" s="3">
        <v>10.446198652680575</v>
      </c>
      <c r="O30" s="3">
        <v>8.5346753698373201E-4</v>
      </c>
      <c r="P30" s="3" t="s">
        <v>415</v>
      </c>
      <c r="Q30" s="3" t="s">
        <v>415</v>
      </c>
      <c r="R30" s="3">
        <v>1.347393404635343E-2</v>
      </c>
      <c r="S30" s="3">
        <v>0.33326887576050435</v>
      </c>
      <c r="T30" s="3">
        <v>5.9966881254086557E-3</v>
      </c>
      <c r="U30" s="3">
        <v>8.2611808873684657E-4</v>
      </c>
      <c r="V30" s="3">
        <v>0.14231849645743896</v>
      </c>
      <c r="W30" s="3">
        <v>5.6197109660849308E-2</v>
      </c>
      <c r="X30" s="3">
        <v>1.0204810544857642E-3</v>
      </c>
      <c r="Y30" s="3">
        <v>1.5392323674677352E-3</v>
      </c>
      <c r="Z30" s="3">
        <v>7.2559024998905791E-4</v>
      </c>
      <c r="AA30" s="3">
        <v>1.9550091951622576E-3</v>
      </c>
      <c r="AB30" s="3">
        <v>5.2403128671048146E-3</v>
      </c>
      <c r="AC30" s="3" t="s">
        <v>415</v>
      </c>
      <c r="AD30" s="3" t="s">
        <v>415</v>
      </c>
      <c r="AE30" s="51"/>
      <c r="AF30" s="22">
        <v>3132.8526473930406</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415</v>
      </c>
      <c r="F31" s="3">
        <v>31.109138764532538</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0.61101358861337585</v>
      </c>
      <c r="J32" s="3">
        <v>1.0846205980936305</v>
      </c>
      <c r="K32" s="3">
        <v>1.4987992730361683</v>
      </c>
      <c r="L32" s="3">
        <v>0.11692243134788141</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420</v>
      </c>
    </row>
    <row r="33" spans="1:38" ht="26.25" customHeight="1" thickBot="1" x14ac:dyDescent="0.45">
      <c r="A33" s="60" t="s">
        <v>78</v>
      </c>
      <c r="B33" s="60" t="s">
        <v>91</v>
      </c>
      <c r="C33" s="61" t="s">
        <v>92</v>
      </c>
      <c r="D33" s="62"/>
      <c r="E33" s="3" t="s">
        <v>415</v>
      </c>
      <c r="F33" s="3" t="s">
        <v>415</v>
      </c>
      <c r="G33" s="3" t="s">
        <v>415</v>
      </c>
      <c r="H33" s="3" t="s">
        <v>415</v>
      </c>
      <c r="I33" s="3">
        <v>0.25814253833389167</v>
      </c>
      <c r="J33" s="3">
        <v>0.47804173765535485</v>
      </c>
      <c r="K33" s="3">
        <v>0.9560834753107097</v>
      </c>
      <c r="L33" s="3">
        <v>1.0134484838293524E-2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420</v>
      </c>
    </row>
    <row r="34" spans="1:38" ht="26.25" customHeight="1" thickBot="1" x14ac:dyDescent="0.45">
      <c r="A34" s="60" t="s">
        <v>70</v>
      </c>
      <c r="B34" s="60" t="s">
        <v>93</v>
      </c>
      <c r="C34" s="61" t="s">
        <v>94</v>
      </c>
      <c r="D34" s="62"/>
      <c r="E34" s="3">
        <v>1.8753</v>
      </c>
      <c r="F34" s="3">
        <v>0.22090000000000001</v>
      </c>
      <c r="G34" s="3">
        <v>9.8699999999999996E-2</v>
      </c>
      <c r="H34" s="3">
        <v>4.6999999999999999E-4</v>
      </c>
      <c r="I34" s="3">
        <v>4.7E-2</v>
      </c>
      <c r="J34" s="3">
        <v>5.1700000000000003E-2</v>
      </c>
      <c r="K34" s="3">
        <v>7.0499999999999993E-2</v>
      </c>
      <c r="L34" s="3">
        <v>3.3605000000000003E-2</v>
      </c>
      <c r="M34" s="3">
        <v>0.50760000000000005</v>
      </c>
      <c r="N34" s="3" t="s">
        <v>415</v>
      </c>
      <c r="O34" s="3">
        <v>4.6999999999999999E-4</v>
      </c>
      <c r="P34" s="3" t="s">
        <v>415</v>
      </c>
      <c r="Q34" s="3" t="s">
        <v>415</v>
      </c>
      <c r="R34" s="3">
        <v>2.3500000000000001E-3</v>
      </c>
      <c r="S34" s="3">
        <v>7.9899999999999999E-2</v>
      </c>
      <c r="T34" s="3">
        <v>3.29E-3</v>
      </c>
      <c r="U34" s="3">
        <v>4.6999999999999999E-4</v>
      </c>
      <c r="V34" s="3">
        <v>4.7E-2</v>
      </c>
      <c r="W34" s="3" t="s">
        <v>415</v>
      </c>
      <c r="X34" s="3">
        <v>1.41E-3</v>
      </c>
      <c r="Y34" s="3">
        <v>2.3500000000000001E-3</v>
      </c>
      <c r="Z34" s="3">
        <v>1.6168000000000003E-3</v>
      </c>
      <c r="AA34" s="3">
        <v>3.7130000000000003E-4</v>
      </c>
      <c r="AB34" s="3">
        <v>5.7481000000000008E-3</v>
      </c>
      <c r="AC34" s="3" t="s">
        <v>419</v>
      </c>
      <c r="AD34" s="3" t="s">
        <v>419</v>
      </c>
      <c r="AE34" s="51"/>
      <c r="AF34" s="22">
        <v>2026.7201122065346</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42.746099999999998</v>
      </c>
      <c r="F36" s="3">
        <v>1.03485</v>
      </c>
      <c r="G36" s="3">
        <v>29.91</v>
      </c>
      <c r="H36" s="3" t="s">
        <v>415</v>
      </c>
      <c r="I36" s="3">
        <v>1.5466947560627675</v>
      </c>
      <c r="J36" s="3">
        <v>1.6983600000000001</v>
      </c>
      <c r="K36" s="3">
        <v>1.6983600000000001</v>
      </c>
      <c r="L36" s="3">
        <v>3.9834900000000006E-2</v>
      </c>
      <c r="M36" s="3">
        <v>2.27217</v>
      </c>
      <c r="N36" s="3">
        <v>9.1139999999999999E-2</v>
      </c>
      <c r="O36" s="3">
        <v>8.5800000000000008E-3</v>
      </c>
      <c r="P36" s="3">
        <v>1.554E-2</v>
      </c>
      <c r="Q36" s="3">
        <v>0.18731999999999999</v>
      </c>
      <c r="R36" s="3">
        <v>0.20100000000000001</v>
      </c>
      <c r="S36" s="3">
        <v>0.62499000000000005</v>
      </c>
      <c r="T36" s="3">
        <v>8.5079999999999991</v>
      </c>
      <c r="U36" s="3">
        <v>8.8349999999999998E-2</v>
      </c>
      <c r="V36" s="3">
        <v>0.72360000000000002</v>
      </c>
      <c r="W36" s="3">
        <v>0.16508999999999999</v>
      </c>
      <c r="X36" s="3">
        <v>1.9710000000000001E-3</v>
      </c>
      <c r="Y36" s="3">
        <v>12.431250000000002</v>
      </c>
      <c r="Z36" s="3">
        <v>8.5800000000000008E-3</v>
      </c>
      <c r="AA36" s="3">
        <v>2.643E-3</v>
      </c>
      <c r="AB36" s="3">
        <v>12.444444000000003</v>
      </c>
      <c r="AC36" s="3">
        <v>6.3539999999999999E-2</v>
      </c>
      <c r="AD36" s="3">
        <v>0.15857399999999999</v>
      </c>
      <c r="AE36" s="51"/>
      <c r="AF36" s="22">
        <v>24545.46</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417</v>
      </c>
      <c r="F37" s="3" t="s">
        <v>417</v>
      </c>
      <c r="G37" s="3" t="s">
        <v>417</v>
      </c>
      <c r="H37" s="3" t="s">
        <v>417</v>
      </c>
      <c r="I37" s="3" t="s">
        <v>417</v>
      </c>
      <c r="J37" s="3" t="s">
        <v>417</v>
      </c>
      <c r="K37" s="3" t="s">
        <v>417</v>
      </c>
      <c r="L37" s="3" t="s">
        <v>417</v>
      </c>
      <c r="M37" s="3" t="s">
        <v>417</v>
      </c>
      <c r="N37" s="3" t="s">
        <v>417</v>
      </c>
      <c r="O37" s="3" t="s">
        <v>417</v>
      </c>
      <c r="P37" s="3" t="s">
        <v>417</v>
      </c>
      <c r="Q37" s="3" t="s">
        <v>417</v>
      </c>
      <c r="R37" s="3" t="s">
        <v>417</v>
      </c>
      <c r="S37" s="3" t="s">
        <v>417</v>
      </c>
      <c r="T37" s="3" t="s">
        <v>417</v>
      </c>
      <c r="U37" s="3" t="s">
        <v>417</v>
      </c>
      <c r="V37" s="3" t="s">
        <v>417</v>
      </c>
      <c r="W37" s="3" t="s">
        <v>417</v>
      </c>
      <c r="X37" s="3" t="s">
        <v>417</v>
      </c>
      <c r="Y37" s="3" t="s">
        <v>417</v>
      </c>
      <c r="Z37" s="3" t="s">
        <v>417</v>
      </c>
      <c r="AA37" s="3" t="s">
        <v>417</v>
      </c>
      <c r="AB37" s="3" t="s">
        <v>417</v>
      </c>
      <c r="AC37" s="3" t="s">
        <v>417</v>
      </c>
      <c r="AD37" s="3" t="s">
        <v>417</v>
      </c>
      <c r="AE37" s="51"/>
      <c r="AF37" s="22" t="s">
        <v>417</v>
      </c>
      <c r="AG37" s="22" t="s">
        <v>417</v>
      </c>
      <c r="AH37" s="22" t="s">
        <v>417</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2.611081279</v>
      </c>
      <c r="F39" s="3">
        <v>0.13245457499999999</v>
      </c>
      <c r="G39" s="3">
        <v>1.4629250797122149</v>
      </c>
      <c r="H39" s="3" t="s">
        <v>450</v>
      </c>
      <c r="I39" s="3">
        <v>0.118889701</v>
      </c>
      <c r="J39" s="3">
        <v>0.12886766800000002</v>
      </c>
      <c r="K39" s="3">
        <v>0.13070698800000002</v>
      </c>
      <c r="L39" s="3">
        <v>5.2502704880000001E-2</v>
      </c>
      <c r="M39" s="3">
        <v>0.585528469</v>
      </c>
      <c r="N39" s="3">
        <v>5.2127900000000005E-2</v>
      </c>
      <c r="O39" s="3">
        <v>5.5483859999999998E-3</v>
      </c>
      <c r="P39" s="3">
        <v>5.4594159999999999E-3</v>
      </c>
      <c r="Q39" s="3">
        <v>3.6578966000000004E-2</v>
      </c>
      <c r="R39" s="3">
        <v>8.6226779999999999E-3</v>
      </c>
      <c r="S39" s="3">
        <v>2.1516360000000002E-2</v>
      </c>
      <c r="T39" s="3">
        <v>6.7994919999999999E-3</v>
      </c>
      <c r="U39" s="3">
        <v>1.8236931000000001E-2</v>
      </c>
      <c r="V39" s="3">
        <v>0.35707707999999999</v>
      </c>
      <c r="W39" s="3">
        <v>7.5333758000000001E-2</v>
      </c>
      <c r="X39" s="3">
        <v>1.1971652156999999E-2</v>
      </c>
      <c r="Y39" s="3">
        <v>1.5603449449999999E-2</v>
      </c>
      <c r="Z39" s="3">
        <v>6.2417923509999994E-3</v>
      </c>
      <c r="AA39" s="3">
        <v>4.8737485449999998E-3</v>
      </c>
      <c r="AB39" s="3">
        <v>3.8690642503E-2</v>
      </c>
      <c r="AC39" s="3">
        <v>2.0238978E-3</v>
      </c>
      <c r="AD39" s="3">
        <v>4.4670299673900002E-2</v>
      </c>
      <c r="AE39" s="51"/>
      <c r="AF39" s="22">
        <v>8459.0300000000007</v>
      </c>
      <c r="AG39" s="22">
        <v>262.76</v>
      </c>
      <c r="AH39" s="22" t="s">
        <v>417</v>
      </c>
      <c r="AI39" s="22" t="s">
        <v>417</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4.766574545980216</v>
      </c>
      <c r="F41" s="3">
        <v>18.220485597777685</v>
      </c>
      <c r="G41" s="3">
        <v>9.8893380739035255</v>
      </c>
      <c r="H41" s="3">
        <v>2.1213047336911695</v>
      </c>
      <c r="I41" s="3">
        <v>23.589762365246084</v>
      </c>
      <c r="J41" s="3">
        <v>24.182213191751888</v>
      </c>
      <c r="K41" s="3">
        <v>25.402939660341076</v>
      </c>
      <c r="L41" s="3">
        <v>1.9461281221426576</v>
      </c>
      <c r="M41" s="3">
        <v>126.97465849632005</v>
      </c>
      <c r="N41" s="3">
        <v>0.96068095417600019</v>
      </c>
      <c r="O41" s="3">
        <v>0.38408989098880009</v>
      </c>
      <c r="P41" s="3">
        <v>3.0389847065920003E-2</v>
      </c>
      <c r="Q41" s="3">
        <v>8.9067231280000013E-3</v>
      </c>
      <c r="R41" s="3">
        <v>0.70270981423104018</v>
      </c>
      <c r="S41" s="3">
        <v>0.21291148389216008</v>
      </c>
      <c r="T41" s="3">
        <v>7.5343634979840035E-2</v>
      </c>
      <c r="U41" s="3">
        <v>1.6099366579200008E-2</v>
      </c>
      <c r="V41" s="3">
        <v>15.356612558624006</v>
      </c>
      <c r="W41" s="3">
        <v>24.800373256969188</v>
      </c>
      <c r="X41" s="3">
        <v>3.8557646260160015</v>
      </c>
      <c r="Y41" s="3">
        <v>3.6873122183360012</v>
      </c>
      <c r="Z41" s="3">
        <v>1.4051548116960004</v>
      </c>
      <c r="AA41" s="3">
        <v>2.2375160573120003</v>
      </c>
      <c r="AB41" s="3">
        <v>11.185747713360003</v>
      </c>
      <c r="AC41" s="3">
        <v>0.14775826377350407</v>
      </c>
      <c r="AD41" s="3">
        <v>0.21926893875338443</v>
      </c>
      <c r="AE41" s="51"/>
      <c r="AF41" s="22">
        <v>61704.44</v>
      </c>
      <c r="AG41" s="22">
        <v>1279.4576992</v>
      </c>
      <c r="AH41" s="22" t="s">
        <v>417</v>
      </c>
      <c r="AI41" s="22">
        <v>29393</v>
      </c>
      <c r="AJ41" s="22" t="s">
        <v>416</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0.61025239897560002</v>
      </c>
      <c r="F43" s="3">
        <v>4.0167096003359999E-2</v>
      </c>
      <c r="G43" s="3">
        <v>0.43433836467083786</v>
      </c>
      <c r="H43" s="3" t="s">
        <v>417</v>
      </c>
      <c r="I43" s="3">
        <v>3.9310010277599998E-2</v>
      </c>
      <c r="J43" s="3">
        <v>4.2601782032399997E-2</v>
      </c>
      <c r="K43" s="3">
        <v>4.3823293492799995E-2</v>
      </c>
      <c r="L43" s="3">
        <v>1.26659020539264E-2</v>
      </c>
      <c r="M43" s="3">
        <v>0.23953508857319999</v>
      </c>
      <c r="N43" s="3">
        <v>2.7208234984800003E-2</v>
      </c>
      <c r="O43" s="3">
        <v>1.4616076269600002E-3</v>
      </c>
      <c r="P43" s="3">
        <v>2.1435660538800002E-3</v>
      </c>
      <c r="Q43" s="3">
        <v>8.7305393088000002E-3</v>
      </c>
      <c r="R43" s="3">
        <v>3.5032767822000001E-3</v>
      </c>
      <c r="S43" s="3">
        <v>6.8787942510000009E-3</v>
      </c>
      <c r="T43" s="3">
        <v>3.0335244036000003E-3</v>
      </c>
      <c r="U43" s="3">
        <v>4.3303693269600005E-3</v>
      </c>
      <c r="V43" s="3">
        <v>0.10375060824</v>
      </c>
      <c r="W43" s="3">
        <v>4.0396352631600004E-11</v>
      </c>
      <c r="X43" s="3">
        <v>7.943458257419999E-3</v>
      </c>
      <c r="Y43" s="3">
        <v>1.0306834048079999E-2</v>
      </c>
      <c r="Z43" s="3">
        <v>4.1389400648999992E-3</v>
      </c>
      <c r="AA43" s="3">
        <v>3.2311490498999999E-3</v>
      </c>
      <c r="AB43" s="3">
        <v>2.5620381420299997E-2</v>
      </c>
      <c r="AC43" s="3">
        <v>1.08191015064E-4</v>
      </c>
      <c r="AD43" s="3">
        <v>2.9665278324000004E-2</v>
      </c>
      <c r="AE43" s="51"/>
      <c r="AF43" s="22">
        <v>1912.5078000000001</v>
      </c>
      <c r="AG43" s="22">
        <v>174.5016372</v>
      </c>
      <c r="AH43" s="22" t="s">
        <v>417</v>
      </c>
      <c r="AI43" s="22" t="s">
        <v>417</v>
      </c>
      <c r="AJ43" s="22" t="s">
        <v>417</v>
      </c>
      <c r="AK43" s="22"/>
      <c r="AL43" s="40" t="s">
        <v>49</v>
      </c>
    </row>
    <row r="44" spans="1:38" ht="26.25" customHeight="1" thickBot="1" x14ac:dyDescent="0.45">
      <c r="A44" s="60" t="s">
        <v>70</v>
      </c>
      <c r="B44" s="60" t="s">
        <v>111</v>
      </c>
      <c r="C44" s="61" t="s">
        <v>112</v>
      </c>
      <c r="D44" s="62"/>
      <c r="E44" s="3">
        <v>27.720994380000004</v>
      </c>
      <c r="F44" s="3">
        <v>8.9787282800000003</v>
      </c>
      <c r="G44" s="3">
        <v>4.8090400000000004</v>
      </c>
      <c r="H44" s="3">
        <v>6.5537199999999999E-3</v>
      </c>
      <c r="I44" s="3">
        <v>1.6232864199999999</v>
      </c>
      <c r="J44" s="3">
        <v>1.6232864199999999</v>
      </c>
      <c r="K44" s="3">
        <v>1.6232864199999999</v>
      </c>
      <c r="L44" s="3">
        <v>0.89074474000000003</v>
      </c>
      <c r="M44" s="3">
        <v>43.923717460000006</v>
      </c>
      <c r="N44" s="3">
        <v>1.5946800000000002E-3</v>
      </c>
      <c r="O44" s="3">
        <v>8.4734000000000009E-6</v>
      </c>
      <c r="P44" s="3" t="s">
        <v>415</v>
      </c>
      <c r="Q44" s="3" t="s">
        <v>419</v>
      </c>
      <c r="R44" s="3">
        <v>4.2367000000000003E-5</v>
      </c>
      <c r="S44" s="3">
        <v>1.440478E-3</v>
      </c>
      <c r="T44" s="3">
        <v>5.9313799999999994E-5</v>
      </c>
      <c r="U44" s="3">
        <v>8.4734000000000009E-6</v>
      </c>
      <c r="V44" s="3">
        <v>8.4734000000000014E-4</v>
      </c>
      <c r="W44" s="3" t="s">
        <v>419</v>
      </c>
      <c r="X44" s="3">
        <v>2.59202E-5</v>
      </c>
      <c r="Y44" s="3">
        <v>4.1866999999999997E-5</v>
      </c>
      <c r="Z44" s="3" t="s">
        <v>419</v>
      </c>
      <c r="AA44" s="3" t="s">
        <v>419</v>
      </c>
      <c r="AB44" s="3" t="s">
        <v>419</v>
      </c>
      <c r="AC44" s="3" t="s">
        <v>419</v>
      </c>
      <c r="AD44" s="3" t="s">
        <v>419</v>
      </c>
      <c r="AE44" s="51"/>
      <c r="AF44" s="22">
        <v>36225.785000000003</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t="s">
        <v>418</v>
      </c>
      <c r="F47" s="3" t="s">
        <v>418</v>
      </c>
      <c r="G47" s="3" t="s">
        <v>418</v>
      </c>
      <c r="H47" s="3" t="s">
        <v>418</v>
      </c>
      <c r="I47" s="3" t="s">
        <v>418</v>
      </c>
      <c r="J47" s="3" t="s">
        <v>418</v>
      </c>
      <c r="K47" s="3" t="s">
        <v>418</v>
      </c>
      <c r="L47" s="3" t="s">
        <v>418</v>
      </c>
      <c r="M47" s="3" t="s">
        <v>418</v>
      </c>
      <c r="N47" s="3" t="s">
        <v>418</v>
      </c>
      <c r="O47" s="3" t="s">
        <v>418</v>
      </c>
      <c r="P47" s="3" t="s">
        <v>418</v>
      </c>
      <c r="Q47" s="3" t="s">
        <v>418</v>
      </c>
      <c r="R47" s="3" t="s">
        <v>418</v>
      </c>
      <c r="S47" s="3" t="s">
        <v>418</v>
      </c>
      <c r="T47" s="3" t="s">
        <v>418</v>
      </c>
      <c r="U47" s="3" t="s">
        <v>418</v>
      </c>
      <c r="V47" s="3" t="s">
        <v>418</v>
      </c>
      <c r="W47" s="3" t="s">
        <v>418</v>
      </c>
      <c r="X47" s="3" t="s">
        <v>418</v>
      </c>
      <c r="Y47" s="3" t="s">
        <v>418</v>
      </c>
      <c r="Z47" s="3" t="s">
        <v>418</v>
      </c>
      <c r="AA47" s="3" t="s">
        <v>418</v>
      </c>
      <c r="AB47" s="3" t="s">
        <v>418</v>
      </c>
      <c r="AC47" s="3" t="s">
        <v>418</v>
      </c>
      <c r="AD47" s="3" t="s">
        <v>418</v>
      </c>
      <c r="AE47" s="51"/>
      <c r="AF47" s="22" t="s">
        <v>418</v>
      </c>
      <c r="AG47" s="22" t="s">
        <v>418</v>
      </c>
      <c r="AH47" s="22" t="s">
        <v>418</v>
      </c>
      <c r="AI47" s="22" t="s">
        <v>418</v>
      </c>
      <c r="AJ47" s="22" t="s">
        <v>418</v>
      </c>
      <c r="AK47" s="22" t="s">
        <v>418</v>
      </c>
      <c r="AL47" s="40" t="s">
        <v>49</v>
      </c>
    </row>
    <row r="48" spans="1:38" ht="26.25" customHeight="1" thickBot="1" x14ac:dyDescent="0.45">
      <c r="A48" s="60" t="s">
        <v>119</v>
      </c>
      <c r="B48" s="60" t="s">
        <v>120</v>
      </c>
      <c r="C48" s="61" t="s">
        <v>121</v>
      </c>
      <c r="D48" s="62"/>
      <c r="E48" s="3" t="s">
        <v>419</v>
      </c>
      <c r="F48" s="3">
        <v>11.423082500000001</v>
      </c>
      <c r="G48" s="3" t="s">
        <v>419</v>
      </c>
      <c r="H48" s="3" t="s">
        <v>419</v>
      </c>
      <c r="I48" s="3">
        <v>0.3468213</v>
      </c>
      <c r="J48" s="3">
        <v>2.3121420000000001</v>
      </c>
      <c r="K48" s="3">
        <v>4.9270645000000002</v>
      </c>
      <c r="L48" s="3" t="s">
        <v>415</v>
      </c>
      <c r="M48" s="3" t="s">
        <v>419</v>
      </c>
      <c r="N48" s="3" t="s">
        <v>415</v>
      </c>
      <c r="O48" s="3" t="s">
        <v>415</v>
      </c>
      <c r="P48" s="3" t="s">
        <v>415</v>
      </c>
      <c r="Q48" s="3" t="s">
        <v>415</v>
      </c>
      <c r="R48" s="3" t="s">
        <v>415</v>
      </c>
      <c r="S48" s="3" t="s">
        <v>415</v>
      </c>
      <c r="T48" s="3" t="s">
        <v>415</v>
      </c>
      <c r="U48" s="3" t="s">
        <v>415</v>
      </c>
      <c r="V48" s="3" t="s">
        <v>415</v>
      </c>
      <c r="W48" s="3" t="s">
        <v>419</v>
      </c>
      <c r="X48" s="3" t="s">
        <v>419</v>
      </c>
      <c r="Y48" s="3" t="s">
        <v>419</v>
      </c>
      <c r="Z48" s="3" t="s">
        <v>419</v>
      </c>
      <c r="AA48" s="3" t="s">
        <v>419</v>
      </c>
      <c r="AB48" s="3" t="s">
        <v>419</v>
      </c>
      <c r="AC48" s="3" t="s">
        <v>419</v>
      </c>
      <c r="AD48" s="3" t="s">
        <v>419</v>
      </c>
      <c r="AE48" s="51"/>
      <c r="AF48" s="22"/>
      <c r="AG48" s="22"/>
      <c r="AH48" s="22"/>
      <c r="AI48" s="22"/>
      <c r="AJ48" s="22"/>
      <c r="AK48" s="22">
        <v>55.051000000000002</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421</v>
      </c>
    </row>
    <row r="51" spans="1:38" ht="26.25" customHeight="1" thickBot="1" x14ac:dyDescent="0.45">
      <c r="A51" s="60" t="s">
        <v>119</v>
      </c>
      <c r="B51" s="64" t="s">
        <v>128</v>
      </c>
      <c r="C51" s="61" t="s">
        <v>129</v>
      </c>
      <c r="D51" s="62"/>
      <c r="E51" s="3" t="s">
        <v>419</v>
      </c>
      <c r="F51" s="3">
        <v>0.13059999999999999</v>
      </c>
      <c r="G51" s="3" t="s">
        <v>415</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415</v>
      </c>
      <c r="X51" s="3" t="s">
        <v>419</v>
      </c>
      <c r="Y51" s="3" t="s">
        <v>419</v>
      </c>
      <c r="Z51" s="3" t="s">
        <v>419</v>
      </c>
      <c r="AA51" s="3" t="s">
        <v>419</v>
      </c>
      <c r="AB51" s="3" t="s">
        <v>419</v>
      </c>
      <c r="AC51" s="3" t="s">
        <v>419</v>
      </c>
      <c r="AD51" s="3" t="s">
        <v>419</v>
      </c>
      <c r="AE51" s="51"/>
      <c r="AF51" s="22"/>
      <c r="AG51" s="22"/>
      <c r="AH51" s="22"/>
      <c r="AI51" s="22"/>
      <c r="AJ51" s="22"/>
      <c r="AK51" s="22">
        <v>653</v>
      </c>
      <c r="AL51" s="40" t="s">
        <v>130</v>
      </c>
    </row>
    <row r="52" spans="1:38" ht="26.25" customHeight="1" thickBot="1" x14ac:dyDescent="0.45">
      <c r="A52" s="60" t="s">
        <v>119</v>
      </c>
      <c r="B52" s="64" t="s">
        <v>131</v>
      </c>
      <c r="C52" s="66" t="s">
        <v>391</v>
      </c>
      <c r="D52" s="63"/>
      <c r="E52" s="3" t="s">
        <v>445</v>
      </c>
      <c r="F52" s="3" t="s">
        <v>445</v>
      </c>
      <c r="G52" s="3" t="s">
        <v>445</v>
      </c>
      <c r="H52" s="3">
        <v>1.47653E-2</v>
      </c>
      <c r="I52" s="3" t="s">
        <v>445</v>
      </c>
      <c r="J52" s="3" t="s">
        <v>445</v>
      </c>
      <c r="K52" s="3" t="s">
        <v>445</v>
      </c>
      <c r="L52" s="3" t="s">
        <v>419</v>
      </c>
      <c r="M52" s="3">
        <v>1.20807</v>
      </c>
      <c r="N52" s="3">
        <v>6.8457299999999999E-2</v>
      </c>
      <c r="O52" s="3" t="s">
        <v>418</v>
      </c>
      <c r="P52" s="3" t="s">
        <v>418</v>
      </c>
      <c r="Q52" s="3">
        <v>6.8457299999999999E-2</v>
      </c>
      <c r="R52" s="3">
        <v>6.8457299999999999E-2</v>
      </c>
      <c r="S52" s="3">
        <v>6.8457299999999999E-2</v>
      </c>
      <c r="T52" s="3">
        <v>6.8457299999999999E-2</v>
      </c>
      <c r="U52" s="3">
        <v>6.8457299999999999E-2</v>
      </c>
      <c r="V52" s="3">
        <v>6.8457299999999999E-2</v>
      </c>
      <c r="W52" s="3">
        <v>7.6511100000000012E-2</v>
      </c>
      <c r="X52" s="3" t="s">
        <v>419</v>
      </c>
      <c r="Y52" s="3" t="s">
        <v>419</v>
      </c>
      <c r="Z52" s="3" t="s">
        <v>419</v>
      </c>
      <c r="AA52" s="3" t="s">
        <v>419</v>
      </c>
      <c r="AB52" s="3" t="s">
        <v>419</v>
      </c>
      <c r="AC52" s="3" t="s">
        <v>419</v>
      </c>
      <c r="AD52" s="3" t="s">
        <v>419</v>
      </c>
      <c r="AE52" s="51"/>
      <c r="AF52" s="22"/>
      <c r="AG52" s="22"/>
      <c r="AH52" s="22"/>
      <c r="AI52" s="22"/>
      <c r="AJ52" s="22"/>
      <c r="AK52" s="22">
        <v>13.423</v>
      </c>
      <c r="AL52" s="40" t="s">
        <v>132</v>
      </c>
    </row>
    <row r="53" spans="1:38" ht="26.25" customHeight="1" thickBot="1" x14ac:dyDescent="0.45">
      <c r="A53" s="60" t="s">
        <v>119</v>
      </c>
      <c r="B53" s="64" t="s">
        <v>133</v>
      </c>
      <c r="C53" s="66" t="s">
        <v>134</v>
      </c>
      <c r="D53" s="63"/>
      <c r="E53" s="3" t="s">
        <v>419</v>
      </c>
      <c r="F53" s="3">
        <v>5.0339999999999998</v>
      </c>
      <c r="G53" s="3" t="s">
        <v>415</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415</v>
      </c>
      <c r="X53" s="3" t="s">
        <v>419</v>
      </c>
      <c r="Y53" s="3" t="s">
        <v>419</v>
      </c>
      <c r="Z53" s="3" t="s">
        <v>419</v>
      </c>
      <c r="AA53" s="3" t="s">
        <v>419</v>
      </c>
      <c r="AB53" s="3" t="s">
        <v>419</v>
      </c>
      <c r="AC53" s="3" t="s">
        <v>419</v>
      </c>
      <c r="AD53" s="3" t="s">
        <v>419</v>
      </c>
      <c r="AE53" s="51"/>
      <c r="AF53" s="22"/>
      <c r="AG53" s="22"/>
      <c r="AH53" s="22"/>
      <c r="AI53" s="22"/>
      <c r="AJ53" s="22"/>
      <c r="AK53" s="22">
        <v>2.5169999999999999</v>
      </c>
      <c r="AL53" s="40" t="s">
        <v>422</v>
      </c>
    </row>
    <row r="54" spans="1:38" ht="37.5" customHeight="1" thickBot="1" x14ac:dyDescent="0.45">
      <c r="A54" s="60" t="s">
        <v>119</v>
      </c>
      <c r="B54" s="64" t="s">
        <v>135</v>
      </c>
      <c r="C54" s="66" t="s">
        <v>136</v>
      </c>
      <c r="D54" s="63"/>
      <c r="E54" s="3" t="s">
        <v>419</v>
      </c>
      <c r="F54" s="3">
        <v>1.09E-2</v>
      </c>
      <c r="G54" s="3" t="s">
        <v>415</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415</v>
      </c>
      <c r="X54" s="3" t="s">
        <v>419</v>
      </c>
      <c r="Y54" s="3" t="s">
        <v>419</v>
      </c>
      <c r="Z54" s="3" t="s">
        <v>419</v>
      </c>
      <c r="AA54" s="3" t="s">
        <v>419</v>
      </c>
      <c r="AB54" s="3" t="s">
        <v>419</v>
      </c>
      <c r="AC54" s="3" t="s">
        <v>419</v>
      </c>
      <c r="AD54" s="3" t="s">
        <v>419</v>
      </c>
      <c r="AE54" s="51"/>
      <c r="AF54" s="22"/>
      <c r="AG54" s="22"/>
      <c r="AH54" s="22"/>
      <c r="AI54" s="22"/>
      <c r="AJ54" s="22"/>
      <c r="AK54" s="22">
        <v>109</v>
      </c>
      <c r="AL54" s="40" t="s">
        <v>423</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0.2140393595701835</v>
      </c>
      <c r="J57" s="3">
        <v>0.38527084722633032</v>
      </c>
      <c r="K57" s="3">
        <v>0.42807871914036699</v>
      </c>
      <c r="L57" s="3">
        <v>6.4211807871055043E-3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10831.271000000001</v>
      </c>
      <c r="AL57" s="40" t="s">
        <v>144</v>
      </c>
    </row>
    <row r="58" spans="1:38" ht="26.25" customHeight="1" thickBot="1" x14ac:dyDescent="0.45">
      <c r="A58" s="60" t="s">
        <v>53</v>
      </c>
      <c r="B58" s="60" t="s">
        <v>145</v>
      </c>
      <c r="C58" s="61" t="s">
        <v>146</v>
      </c>
      <c r="D58" s="62"/>
      <c r="E58" s="3" t="s">
        <v>418</v>
      </c>
      <c r="F58" s="3" t="s">
        <v>418</v>
      </c>
      <c r="G58" s="3" t="s">
        <v>418</v>
      </c>
      <c r="H58" s="3" t="s">
        <v>418</v>
      </c>
      <c r="I58" s="3">
        <v>1.3839305370660721E-2</v>
      </c>
      <c r="J58" s="3">
        <v>9.2262035804404799E-2</v>
      </c>
      <c r="K58" s="3">
        <v>0.1845240716088096</v>
      </c>
      <c r="L58" s="3">
        <v>6.3660804705039322E-5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461.31017902202399</v>
      </c>
      <c r="AL58" s="40" t="s">
        <v>147</v>
      </c>
    </row>
    <row r="59" spans="1:38" ht="26.25" customHeight="1" thickBot="1" x14ac:dyDescent="0.45">
      <c r="A59" s="60" t="s">
        <v>53</v>
      </c>
      <c r="B59" s="68" t="s">
        <v>148</v>
      </c>
      <c r="C59" s="61" t="s">
        <v>401</v>
      </c>
      <c r="D59" s="62"/>
      <c r="E59" s="3" t="s">
        <v>418</v>
      </c>
      <c r="F59" s="3" t="s">
        <v>418</v>
      </c>
      <c r="G59" s="3" t="s">
        <v>418</v>
      </c>
      <c r="H59" s="3" t="s">
        <v>418</v>
      </c>
      <c r="I59" s="3">
        <v>2.3342639999999998E-2</v>
      </c>
      <c r="J59" s="3">
        <v>2.6260469999999998E-2</v>
      </c>
      <c r="K59" s="3">
        <v>2.9178299999999997E-2</v>
      </c>
      <c r="L59" s="3">
        <v>1.4472436799999997E-5</v>
      </c>
      <c r="M59" s="3" t="s">
        <v>418</v>
      </c>
      <c r="N59" s="3">
        <v>0.16534369999999998</v>
      </c>
      <c r="O59" s="3">
        <v>1.2643930000000001E-2</v>
      </c>
      <c r="P59" s="3">
        <v>2.9178299999999999E-4</v>
      </c>
      <c r="Q59" s="3">
        <v>1.8479590000000001E-2</v>
      </c>
      <c r="R59" s="3">
        <v>2.2370029999999999E-2</v>
      </c>
      <c r="S59" s="3">
        <v>6.8082699999999995E-4</v>
      </c>
      <c r="T59" s="3">
        <v>4.7657889999999994E-2</v>
      </c>
      <c r="U59" s="3">
        <v>7.7808799999999997E-2</v>
      </c>
      <c r="V59" s="3">
        <v>3.5986569999999996E-2</v>
      </c>
      <c r="W59" s="3" t="s">
        <v>418</v>
      </c>
      <c r="X59" s="3" t="s">
        <v>418</v>
      </c>
      <c r="Y59" s="3" t="s">
        <v>418</v>
      </c>
      <c r="Z59" s="3" t="s">
        <v>418</v>
      </c>
      <c r="AA59" s="3" t="s">
        <v>418</v>
      </c>
      <c r="AB59" s="3" t="s">
        <v>418</v>
      </c>
      <c r="AC59" s="3" t="s">
        <v>418</v>
      </c>
      <c r="AD59" s="3" t="s">
        <v>418</v>
      </c>
      <c r="AE59" s="51"/>
      <c r="AF59" s="22"/>
      <c r="AG59" s="22"/>
      <c r="AH59" s="22"/>
      <c r="AI59" s="22"/>
      <c r="AJ59" s="22"/>
      <c r="AK59" s="22">
        <v>97261</v>
      </c>
      <c r="AL59" s="40" t="s">
        <v>424</v>
      </c>
    </row>
    <row r="60" spans="1:38" ht="26.25" customHeight="1" thickBot="1" x14ac:dyDescent="0.45">
      <c r="A60" s="60" t="s">
        <v>53</v>
      </c>
      <c r="B60" s="68" t="s">
        <v>149</v>
      </c>
      <c r="C60" s="61" t="s">
        <v>150</v>
      </c>
      <c r="D60" s="103"/>
      <c r="E60" s="3" t="s">
        <v>419</v>
      </c>
      <c r="F60" s="3" t="s">
        <v>419</v>
      </c>
      <c r="G60" s="3" t="s">
        <v>419</v>
      </c>
      <c r="H60" s="3" t="s">
        <v>419</v>
      </c>
      <c r="I60" s="3" t="s">
        <v>415</v>
      </c>
      <c r="J60" s="3" t="s">
        <v>415</v>
      </c>
      <c r="K60" s="3" t="s">
        <v>415</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t="s">
        <v>415</v>
      </c>
      <c r="AL60" s="40" t="s">
        <v>425</v>
      </c>
    </row>
    <row r="61" spans="1:38" ht="26.25" customHeight="1" thickBot="1" x14ac:dyDescent="0.45">
      <c r="A61" s="60" t="s">
        <v>53</v>
      </c>
      <c r="B61" s="68" t="s">
        <v>151</v>
      </c>
      <c r="C61" s="61" t="s">
        <v>152</v>
      </c>
      <c r="D61" s="62"/>
      <c r="E61" s="3" t="s">
        <v>419</v>
      </c>
      <c r="F61" s="3" t="s">
        <v>419</v>
      </c>
      <c r="G61" s="3" t="s">
        <v>419</v>
      </c>
      <c r="H61" s="3" t="s">
        <v>419</v>
      </c>
      <c r="I61" s="3" t="s">
        <v>415</v>
      </c>
      <c r="J61" s="3" t="s">
        <v>415</v>
      </c>
      <c r="K61" s="3" t="s">
        <v>415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c r="AG62" s="22"/>
      <c r="AH62" s="22"/>
      <c r="AI62" s="22"/>
      <c r="AJ62" s="22"/>
      <c r="AK62" s="22"/>
      <c r="AL62" s="40" t="s">
        <v>427</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421</v>
      </c>
    </row>
    <row r="64" spans="1:38" ht="26.25" customHeight="1" thickBot="1" x14ac:dyDescent="0.45">
      <c r="A64" s="60" t="s">
        <v>53</v>
      </c>
      <c r="B64" s="68" t="s">
        <v>157</v>
      </c>
      <c r="C64" s="61" t="s">
        <v>158</v>
      </c>
      <c r="D64" s="62"/>
      <c r="E64" s="3">
        <v>0.16794200000000001</v>
      </c>
      <c r="F64" s="3">
        <v>1.511478E-2</v>
      </c>
      <c r="G64" s="3" t="s">
        <v>419</v>
      </c>
      <c r="H64" s="3">
        <v>8.3971000000000011E-3</v>
      </c>
      <c r="I64" s="3" t="s">
        <v>419</v>
      </c>
      <c r="J64" s="3" t="s">
        <v>419</v>
      </c>
      <c r="K64" s="3" t="s">
        <v>419</v>
      </c>
      <c r="L64" s="3" t="s">
        <v>419</v>
      </c>
      <c r="M64" s="3">
        <v>1.0076519999999999E-3</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167.94200000000001</v>
      </c>
      <c r="AL64" s="40" t="s">
        <v>159</v>
      </c>
    </row>
    <row r="65" spans="1:38" ht="26.25" customHeight="1" thickBot="1" x14ac:dyDescent="0.45">
      <c r="A65" s="60" t="s">
        <v>53</v>
      </c>
      <c r="B65" s="64" t="s">
        <v>160</v>
      </c>
      <c r="C65" s="61" t="s">
        <v>161</v>
      </c>
      <c r="D65" s="62"/>
      <c r="E65" s="3">
        <v>0.58914370199999999</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440.64600000000002</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v>0.14897196744960042</v>
      </c>
      <c r="G70" s="3">
        <v>1.311600010124687</v>
      </c>
      <c r="H70" s="3" t="s">
        <v>415</v>
      </c>
      <c r="I70" s="3">
        <v>2.8257054600000384E-4</v>
      </c>
      <c r="J70" s="3">
        <v>5.6514109200000761E-3</v>
      </c>
      <c r="K70" s="3">
        <v>1.4892527576400201E-2</v>
      </c>
      <c r="L70" s="3" t="s">
        <v>419</v>
      </c>
      <c r="M70" s="3" t="s">
        <v>419</v>
      </c>
      <c r="N70" s="3" t="s">
        <v>419</v>
      </c>
      <c r="O70" s="3" t="s">
        <v>419</v>
      </c>
      <c r="P70" s="3" t="s">
        <v>415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617.42499999999995</v>
      </c>
      <c r="AL70" s="40" t="s">
        <v>428</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421</v>
      </c>
    </row>
    <row r="72" spans="1:38" ht="26.25" customHeight="1" thickBot="1" x14ac:dyDescent="0.45">
      <c r="A72" s="60" t="s">
        <v>53</v>
      </c>
      <c r="B72" s="60" t="s">
        <v>178</v>
      </c>
      <c r="C72" s="61" t="s">
        <v>179</v>
      </c>
      <c r="D72" s="62"/>
      <c r="E72" s="3">
        <v>0.12012</v>
      </c>
      <c r="F72" s="3">
        <v>4.2504E-2</v>
      </c>
      <c r="G72" s="3">
        <v>5.5440000000000003E-2</v>
      </c>
      <c r="H72" s="3" t="s">
        <v>415</v>
      </c>
      <c r="I72" s="3">
        <v>1.9404000000000001E-2</v>
      </c>
      <c r="J72" s="3">
        <v>2.2176000000000001E-2</v>
      </c>
      <c r="K72" s="3">
        <v>2.7720000000000002E-2</v>
      </c>
      <c r="L72" s="3">
        <v>6.98544E-5</v>
      </c>
      <c r="M72" s="3">
        <v>1.5708</v>
      </c>
      <c r="N72" s="3">
        <v>1.6631999999999997E-2</v>
      </c>
      <c r="O72" s="3">
        <v>1.3860000000000001E-3</v>
      </c>
      <c r="P72" s="3">
        <v>2.2176000000000001E-2</v>
      </c>
      <c r="Q72" s="3">
        <v>9.240000000000001E-5</v>
      </c>
      <c r="R72" s="3">
        <v>1.2012000000000001E-3</v>
      </c>
      <c r="S72" s="3">
        <v>1.848E-2</v>
      </c>
      <c r="T72" s="3">
        <v>4.62E-3</v>
      </c>
      <c r="U72" s="3" t="s">
        <v>415</v>
      </c>
      <c r="V72" s="3">
        <v>2.4948000000000001E-2</v>
      </c>
      <c r="W72" s="3">
        <v>2.7720000000000002</v>
      </c>
      <c r="X72" s="3" t="s">
        <v>415</v>
      </c>
      <c r="Y72" s="3" t="s">
        <v>415</v>
      </c>
      <c r="Z72" s="3" t="s">
        <v>415</v>
      </c>
      <c r="AA72" s="3" t="s">
        <v>415</v>
      </c>
      <c r="AB72" s="3">
        <v>0.44351999999999997</v>
      </c>
      <c r="AC72" s="3" t="s">
        <v>415</v>
      </c>
      <c r="AD72" s="3">
        <v>2.31</v>
      </c>
      <c r="AE72" s="51"/>
      <c r="AF72" s="22"/>
      <c r="AG72" s="22"/>
      <c r="AH72" s="22"/>
      <c r="AI72" s="22"/>
      <c r="AJ72" s="22"/>
      <c r="AK72" s="22">
        <v>924</v>
      </c>
      <c r="AL72" s="40" t="s">
        <v>180</v>
      </c>
    </row>
    <row r="73" spans="1:38" ht="26.25" customHeight="1" thickBot="1" x14ac:dyDescent="0.45">
      <c r="A73" s="60" t="s">
        <v>53</v>
      </c>
      <c r="B73" s="60" t="s">
        <v>181</v>
      </c>
      <c r="C73" s="61" t="s">
        <v>182</v>
      </c>
      <c r="D73" s="62"/>
      <c r="E73" s="3">
        <v>0.29229207277452823</v>
      </c>
      <c r="F73" s="3" t="s">
        <v>415</v>
      </c>
      <c r="G73" s="3">
        <v>1.0021442495126707</v>
      </c>
      <c r="H73" s="3" t="s">
        <v>415</v>
      </c>
      <c r="I73" s="3">
        <v>0.32422313954821669</v>
      </c>
      <c r="J73" s="3">
        <v>0.4593161143599736</v>
      </c>
      <c r="K73" s="3">
        <v>0.54037189924702778</v>
      </c>
      <c r="L73" s="3">
        <v>3.2422313954821667E-2</v>
      </c>
      <c r="M73" s="3" t="s">
        <v>415</v>
      </c>
      <c r="N73" s="3" t="s">
        <v>415</v>
      </c>
      <c r="O73" s="3" t="s">
        <v>415</v>
      </c>
      <c r="P73" s="3" t="s">
        <v>415</v>
      </c>
      <c r="Q73" s="3" t="s">
        <v>415</v>
      </c>
      <c r="R73" s="3">
        <v>1.6575574862817832</v>
      </c>
      <c r="S73" s="3" t="s">
        <v>415</v>
      </c>
      <c r="T73" s="3">
        <v>4.7516647940077634</v>
      </c>
      <c r="U73" s="3" t="s">
        <v>415</v>
      </c>
      <c r="V73" s="3" t="s">
        <v>415</v>
      </c>
      <c r="W73" s="3" t="s">
        <v>415</v>
      </c>
      <c r="X73" s="3" t="s">
        <v>415</v>
      </c>
      <c r="Y73" s="3" t="s">
        <v>415</v>
      </c>
      <c r="Z73" s="3" t="s">
        <v>415</v>
      </c>
      <c r="AA73" s="3" t="s">
        <v>415</v>
      </c>
      <c r="AB73" s="3" t="s">
        <v>415</v>
      </c>
      <c r="AC73" s="3" t="s">
        <v>415</v>
      </c>
      <c r="AD73" s="3" t="s">
        <v>415</v>
      </c>
      <c r="AE73" s="51"/>
      <c r="AF73" s="22"/>
      <c r="AG73" s="22"/>
      <c r="AH73" s="22"/>
      <c r="AI73" s="22"/>
      <c r="AJ73" s="22"/>
      <c r="AK73" s="22" t="s">
        <v>429</v>
      </c>
      <c r="AL73" s="40" t="s">
        <v>183</v>
      </c>
    </row>
    <row r="74" spans="1:38" ht="26.25" customHeight="1" thickBot="1" x14ac:dyDescent="0.45">
      <c r="A74" s="60" t="s">
        <v>53</v>
      </c>
      <c r="B74" s="60" t="s">
        <v>184</v>
      </c>
      <c r="C74" s="61" t="s">
        <v>185</v>
      </c>
      <c r="D74" s="62"/>
      <c r="E74" s="3">
        <v>0.15085000000000001</v>
      </c>
      <c r="F74" s="3" t="s">
        <v>415</v>
      </c>
      <c r="G74" s="3">
        <v>0.6788249999999999</v>
      </c>
      <c r="H74" s="3" t="s">
        <v>415</v>
      </c>
      <c r="I74" s="3">
        <v>9.0509999999999979E-2</v>
      </c>
      <c r="J74" s="3">
        <v>0.10559499999999998</v>
      </c>
      <c r="K74" s="3">
        <v>0.135765</v>
      </c>
      <c r="L74" s="3">
        <v>2.08173E-3</v>
      </c>
      <c r="M74" s="3">
        <v>18.403700000000001</v>
      </c>
      <c r="N74" s="3" t="s">
        <v>415</v>
      </c>
      <c r="O74" s="3" t="s">
        <v>415</v>
      </c>
      <c r="P74" s="3" t="s">
        <v>415</v>
      </c>
      <c r="Q74" s="3" t="s">
        <v>415</v>
      </c>
      <c r="R74" s="3" t="s">
        <v>415</v>
      </c>
      <c r="S74" s="3" t="s">
        <v>415</v>
      </c>
      <c r="T74" s="3" t="s">
        <v>415</v>
      </c>
      <c r="U74" s="3" t="s">
        <v>415</v>
      </c>
      <c r="V74" s="3" t="s">
        <v>415</v>
      </c>
      <c r="W74" s="3" t="s">
        <v>415</v>
      </c>
      <c r="X74" s="3">
        <v>1.3576499999999998</v>
      </c>
      <c r="Y74" s="3">
        <v>1.3576499999999998</v>
      </c>
      <c r="Z74" s="3">
        <v>1.3576499999999998</v>
      </c>
      <c r="AA74" s="3">
        <v>0.165935</v>
      </c>
      <c r="AB74" s="3">
        <v>4.2388849999999998</v>
      </c>
      <c r="AC74" s="3" t="s">
        <v>415</v>
      </c>
      <c r="AD74" s="3" t="s">
        <v>415</v>
      </c>
      <c r="AE74" s="51"/>
      <c r="AF74" s="22"/>
      <c r="AG74" s="22"/>
      <c r="AH74" s="22"/>
      <c r="AI74" s="22"/>
      <c r="AJ74" s="22"/>
      <c r="AK74" s="22" t="s">
        <v>429</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417</v>
      </c>
      <c r="F76" s="3" t="s">
        <v>417</v>
      </c>
      <c r="G76" s="3" t="s">
        <v>417</v>
      </c>
      <c r="H76" s="3" t="s">
        <v>417</v>
      </c>
      <c r="I76" s="3" t="s">
        <v>417</v>
      </c>
      <c r="J76" s="3" t="s">
        <v>417</v>
      </c>
      <c r="K76" s="3" t="s">
        <v>417</v>
      </c>
      <c r="L76" s="3" t="s">
        <v>417</v>
      </c>
      <c r="M76" s="3" t="s">
        <v>417</v>
      </c>
      <c r="N76" s="3" t="s">
        <v>417</v>
      </c>
      <c r="O76" s="3" t="s">
        <v>417</v>
      </c>
      <c r="P76" s="3" t="s">
        <v>417</v>
      </c>
      <c r="Q76" s="3" t="s">
        <v>417</v>
      </c>
      <c r="R76" s="3" t="s">
        <v>417</v>
      </c>
      <c r="S76" s="3" t="s">
        <v>417</v>
      </c>
      <c r="T76" s="3" t="s">
        <v>417</v>
      </c>
      <c r="U76" s="3" t="s">
        <v>417</v>
      </c>
      <c r="V76" s="3" t="s">
        <v>417</v>
      </c>
      <c r="W76" s="3" t="s">
        <v>417</v>
      </c>
      <c r="X76" s="3" t="s">
        <v>417</v>
      </c>
      <c r="Y76" s="3" t="s">
        <v>417</v>
      </c>
      <c r="Z76" s="3" t="s">
        <v>417</v>
      </c>
      <c r="AA76" s="3" t="s">
        <v>417</v>
      </c>
      <c r="AB76" s="3" t="s">
        <v>417</v>
      </c>
      <c r="AC76" s="3" t="s">
        <v>417</v>
      </c>
      <c r="AD76" s="3" t="s">
        <v>417</v>
      </c>
      <c r="AE76" s="51"/>
      <c r="AF76" s="22"/>
      <c r="AG76" s="22"/>
      <c r="AH76" s="22"/>
      <c r="AI76" s="22"/>
      <c r="AJ76" s="22"/>
      <c r="AK76" s="22" t="s">
        <v>417</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421</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24.239576079195587</v>
      </c>
      <c r="G82" s="3" t="s">
        <v>419</v>
      </c>
      <c r="H82" s="3" t="s">
        <v>419</v>
      </c>
      <c r="I82" s="3" t="s">
        <v>415</v>
      </c>
      <c r="J82" s="3" t="s">
        <v>415</v>
      </c>
      <c r="K82" s="3" t="s">
        <v>415</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10367163</v>
      </c>
      <c r="AL82" s="40" t="s">
        <v>218</v>
      </c>
    </row>
    <row r="83" spans="1:38" ht="26.25" customHeight="1" thickBot="1" x14ac:dyDescent="0.45">
      <c r="A83" s="60" t="s">
        <v>53</v>
      </c>
      <c r="B83" s="71" t="s">
        <v>210</v>
      </c>
      <c r="C83" s="72" t="s">
        <v>211</v>
      </c>
      <c r="D83" s="62"/>
      <c r="E83" s="3" t="s">
        <v>415</v>
      </c>
      <c r="F83" s="3">
        <v>8.7183104399999999E-3</v>
      </c>
      <c r="G83" s="3" t="s">
        <v>415</v>
      </c>
      <c r="H83" s="3" t="s">
        <v>419</v>
      </c>
      <c r="I83" s="3">
        <v>8.718310440000009E-4</v>
      </c>
      <c r="J83" s="3">
        <v>1.144278245250001E-2</v>
      </c>
      <c r="K83" s="3">
        <v>7.6285216350000002</v>
      </c>
      <c r="L83" s="3">
        <v>4.9694369508000053E-5</v>
      </c>
      <c r="M83" s="3" t="s">
        <v>415</v>
      </c>
      <c r="N83" s="3" t="s">
        <v>419</v>
      </c>
      <c r="O83" s="3" t="s">
        <v>419</v>
      </c>
      <c r="P83" s="3" t="s">
        <v>419</v>
      </c>
      <c r="Q83" s="3" t="s">
        <v>419</v>
      </c>
      <c r="R83" s="3" t="s">
        <v>419</v>
      </c>
      <c r="S83" s="3" t="s">
        <v>419</v>
      </c>
      <c r="T83" s="3" t="s">
        <v>419</v>
      </c>
      <c r="U83" s="3" t="s">
        <v>419</v>
      </c>
      <c r="V83" s="3" t="s">
        <v>419</v>
      </c>
      <c r="W83" s="3" t="s">
        <v>415</v>
      </c>
      <c r="X83" s="3" t="s">
        <v>415</v>
      </c>
      <c r="Y83" s="3" t="s">
        <v>415</v>
      </c>
      <c r="Z83" s="3" t="s">
        <v>415</v>
      </c>
      <c r="AA83" s="3" t="s">
        <v>415</v>
      </c>
      <c r="AB83" s="3" t="s">
        <v>415</v>
      </c>
      <c r="AC83" s="3" t="s">
        <v>415</v>
      </c>
      <c r="AD83" s="3" t="s">
        <v>419</v>
      </c>
      <c r="AE83" s="51"/>
      <c r="AF83" s="22" t="s">
        <v>419</v>
      </c>
      <c r="AG83" s="22" t="s">
        <v>419</v>
      </c>
      <c r="AH83" s="22" t="s">
        <v>419</v>
      </c>
      <c r="AI83" s="22" t="s">
        <v>419</v>
      </c>
      <c r="AJ83" s="22" t="s">
        <v>419</v>
      </c>
      <c r="AK83" s="22">
        <v>544894402.5</v>
      </c>
      <c r="AL83" s="40" t="s">
        <v>411</v>
      </c>
    </row>
    <row r="84" spans="1:38" ht="26.25" customHeight="1" thickBot="1" x14ac:dyDescent="0.45">
      <c r="A84" s="60" t="s">
        <v>53</v>
      </c>
      <c r="B84" s="71" t="s">
        <v>212</v>
      </c>
      <c r="C84" s="72" t="s">
        <v>213</v>
      </c>
      <c r="D84" s="62"/>
      <c r="E84" s="3" t="s">
        <v>415</v>
      </c>
      <c r="F84" s="3">
        <v>1.0697239800000001E-2</v>
      </c>
      <c r="G84" s="3" t="s">
        <v>419</v>
      </c>
      <c r="H84" s="3" t="s">
        <v>419</v>
      </c>
      <c r="I84" s="3">
        <v>6.5829167999999997E-3</v>
      </c>
      <c r="J84" s="3">
        <v>3.2914583999999997E-2</v>
      </c>
      <c r="K84" s="3">
        <v>0.13165833599999999</v>
      </c>
      <c r="L84" s="3">
        <v>8.5577918400000001E-7</v>
      </c>
      <c r="M84" s="3">
        <v>7.8172137000000002E-4</v>
      </c>
      <c r="N84" s="3" t="s">
        <v>415</v>
      </c>
      <c r="O84" s="3" t="s">
        <v>415</v>
      </c>
      <c r="P84" s="3" t="s">
        <v>415</v>
      </c>
      <c r="Q84" s="3" t="s">
        <v>419</v>
      </c>
      <c r="R84" s="3" t="s">
        <v>419</v>
      </c>
      <c r="S84" s="3" t="s">
        <v>419</v>
      </c>
      <c r="T84" s="3" t="s">
        <v>419</v>
      </c>
      <c r="U84" s="3" t="s">
        <v>419</v>
      </c>
      <c r="V84" s="3" t="s">
        <v>419</v>
      </c>
      <c r="W84" s="3" t="s">
        <v>415</v>
      </c>
      <c r="X84" s="3" t="s">
        <v>415</v>
      </c>
      <c r="Y84" s="3" t="s">
        <v>415</v>
      </c>
      <c r="Z84" s="3" t="s">
        <v>415</v>
      </c>
      <c r="AA84" s="3" t="s">
        <v>415</v>
      </c>
      <c r="AB84" s="3" t="s">
        <v>415</v>
      </c>
      <c r="AC84" s="3" t="s">
        <v>415</v>
      </c>
      <c r="AD84" s="3" t="s">
        <v>419</v>
      </c>
      <c r="AE84" s="51"/>
      <c r="AF84" s="22" t="s">
        <v>419</v>
      </c>
      <c r="AG84" s="22" t="s">
        <v>419</v>
      </c>
      <c r="AH84" s="22" t="s">
        <v>419</v>
      </c>
      <c r="AI84" s="22" t="s">
        <v>419</v>
      </c>
      <c r="AJ84" s="22" t="s">
        <v>419</v>
      </c>
      <c r="AK84" s="22">
        <v>8228646</v>
      </c>
      <c r="AL84" s="40" t="s">
        <v>411</v>
      </c>
    </row>
    <row r="85" spans="1:38" ht="26.25" customHeight="1" thickBot="1" x14ac:dyDescent="0.45">
      <c r="A85" s="60" t="s">
        <v>207</v>
      </c>
      <c r="B85" s="66" t="s">
        <v>214</v>
      </c>
      <c r="C85" s="72" t="s">
        <v>402</v>
      </c>
      <c r="D85" s="62"/>
      <c r="E85" s="3" t="s">
        <v>419</v>
      </c>
      <c r="F85" s="3">
        <v>20.90224676295</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70309941.24000001</v>
      </c>
      <c r="AL85" s="40" t="s">
        <v>215</v>
      </c>
    </row>
    <row r="86" spans="1:38" ht="26.25" customHeight="1" thickBot="1" x14ac:dyDescent="0.45">
      <c r="A86" s="60" t="s">
        <v>207</v>
      </c>
      <c r="B86" s="66" t="s">
        <v>216</v>
      </c>
      <c r="C86" s="70" t="s">
        <v>217</v>
      </c>
      <c r="D86" s="62"/>
      <c r="E86" s="3" t="s">
        <v>419</v>
      </c>
      <c r="F86" s="3">
        <v>4.5110734199999998</v>
      </c>
      <c r="G86" s="3" t="s">
        <v>419</v>
      </c>
      <c r="H86" s="3" t="s">
        <v>419</v>
      </c>
      <c r="I86" s="3" t="s">
        <v>415</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10040219</v>
      </c>
      <c r="AL86" s="40" t="s">
        <v>218</v>
      </c>
    </row>
    <row r="87" spans="1:38" ht="26.25" customHeight="1" thickBot="1" x14ac:dyDescent="0.45">
      <c r="A87" s="60" t="s">
        <v>207</v>
      </c>
      <c r="B87" s="66" t="s">
        <v>219</v>
      </c>
      <c r="C87" s="70" t="s">
        <v>220</v>
      </c>
      <c r="D87" s="62"/>
      <c r="E87" s="3" t="s">
        <v>419</v>
      </c>
      <c r="F87" s="3">
        <v>0.96574371999999997</v>
      </c>
      <c r="G87" s="3" t="s">
        <v>419</v>
      </c>
      <c r="H87" s="3" t="s">
        <v>419</v>
      </c>
      <c r="I87" s="3" t="s">
        <v>415</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3907050</v>
      </c>
      <c r="AL87" s="40" t="s">
        <v>218</v>
      </c>
    </row>
    <row r="88" spans="1:38" ht="26.25" customHeight="1" thickBot="1" x14ac:dyDescent="0.45">
      <c r="A88" s="60" t="s">
        <v>207</v>
      </c>
      <c r="B88" s="66" t="s">
        <v>221</v>
      </c>
      <c r="C88" s="70" t="s">
        <v>222</v>
      </c>
      <c r="D88" s="62"/>
      <c r="E88" s="3" t="s">
        <v>415</v>
      </c>
      <c r="F88" s="3">
        <v>5.3805640892512372</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2.0983047300000002E-2</v>
      </c>
      <c r="Y88" s="3" t="s">
        <v>415</v>
      </c>
      <c r="Z88" s="3" t="s">
        <v>415</v>
      </c>
      <c r="AA88" s="3" t="s">
        <v>415</v>
      </c>
      <c r="AB88" s="3">
        <v>2.0983047300000002E-2</v>
      </c>
      <c r="AC88" s="3" t="s">
        <v>415</v>
      </c>
      <c r="AD88" s="3" t="s">
        <v>415</v>
      </c>
      <c r="AE88" s="51"/>
      <c r="AF88" s="22" t="s">
        <v>419</v>
      </c>
      <c r="AG88" s="22" t="s">
        <v>419</v>
      </c>
      <c r="AH88" s="22" t="s">
        <v>419</v>
      </c>
      <c r="AI88" s="22" t="s">
        <v>419</v>
      </c>
      <c r="AJ88" s="22" t="s">
        <v>419</v>
      </c>
      <c r="AK88" s="22">
        <v>321656838.11373037</v>
      </c>
      <c r="AL88" s="40" t="s">
        <v>411</v>
      </c>
    </row>
    <row r="89" spans="1:38" ht="26.25" customHeight="1" thickBot="1" x14ac:dyDescent="0.45">
      <c r="A89" s="60" t="s">
        <v>207</v>
      </c>
      <c r="B89" s="66" t="s">
        <v>223</v>
      </c>
      <c r="C89" s="70" t="s">
        <v>224</v>
      </c>
      <c r="D89" s="62"/>
      <c r="E89" s="3" t="s">
        <v>419</v>
      </c>
      <c r="F89" s="3">
        <v>1.9012395</v>
      </c>
      <c r="G89" s="3" t="s">
        <v>419</v>
      </c>
      <c r="H89" s="3" t="s">
        <v>419</v>
      </c>
      <c r="I89" s="3" t="s">
        <v>415</v>
      </c>
      <c r="J89" s="3" t="s">
        <v>419</v>
      </c>
      <c r="K89" s="3" t="s">
        <v>419</v>
      </c>
      <c r="L89" s="3" t="s">
        <v>415</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3802479</v>
      </c>
      <c r="AL89" s="40" t="s">
        <v>411</v>
      </c>
    </row>
    <row r="90" spans="1:38" s="5" customFormat="1" ht="26.25" customHeight="1" thickBot="1" x14ac:dyDescent="0.45">
      <c r="A90" s="60" t="s">
        <v>207</v>
      </c>
      <c r="B90" s="66" t="s">
        <v>225</v>
      </c>
      <c r="C90" s="70" t="s">
        <v>226</v>
      </c>
      <c r="D90" s="62"/>
      <c r="E90" s="3" t="s">
        <v>419</v>
      </c>
      <c r="F90" s="3">
        <v>9.9956020380341464</v>
      </c>
      <c r="G90" s="3" t="s">
        <v>419</v>
      </c>
      <c r="H90" s="3" t="s">
        <v>419</v>
      </c>
      <c r="I90" s="3">
        <v>0.37793399999999999</v>
      </c>
      <c r="J90" s="3">
        <v>0.56690099999999999</v>
      </c>
      <c r="K90" s="3">
        <v>0.69287900000000002</v>
      </c>
      <c r="L90" s="3" t="s">
        <v>419</v>
      </c>
      <c r="M90" s="3" t="s">
        <v>419</v>
      </c>
      <c r="N90" s="3" t="s">
        <v>419</v>
      </c>
      <c r="O90" s="3" t="s">
        <v>419</v>
      </c>
      <c r="P90" s="3" t="s">
        <v>419</v>
      </c>
      <c r="Q90" s="3" t="s">
        <v>419</v>
      </c>
      <c r="R90" s="3" t="s">
        <v>419</v>
      </c>
      <c r="S90" s="3" t="s">
        <v>419</v>
      </c>
      <c r="T90" s="3" t="s">
        <v>419</v>
      </c>
      <c r="U90" s="3" t="s">
        <v>419</v>
      </c>
      <c r="V90" s="3" t="s">
        <v>419</v>
      </c>
      <c r="W90" s="3" t="s">
        <v>419</v>
      </c>
      <c r="X90" s="3">
        <v>6.2842499999999999E-3</v>
      </c>
      <c r="Y90" s="3">
        <v>3.17205E-3</v>
      </c>
      <c r="Z90" s="3">
        <v>3.17205E-3</v>
      </c>
      <c r="AA90" s="3">
        <v>3.17205E-3</v>
      </c>
      <c r="AB90" s="3">
        <v>1.5800399999999999E-2</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0.20333819583535645</v>
      </c>
      <c r="F91" s="3">
        <v>0.96831584720219843</v>
      </c>
      <c r="G91" s="3">
        <v>9.1282519999999994E-5</v>
      </c>
      <c r="H91" s="3">
        <v>0.46878938825707178</v>
      </c>
      <c r="I91" s="3">
        <v>3.0499566260687865</v>
      </c>
      <c r="J91" s="3">
        <v>3.0499580763122665</v>
      </c>
      <c r="K91" s="3">
        <v>3.0499583758519262</v>
      </c>
      <c r="L91" s="3">
        <v>1.3724804817309539</v>
      </c>
      <c r="M91" s="3">
        <v>6.2243836563734112</v>
      </c>
      <c r="N91" s="3">
        <v>2.3697184E-2</v>
      </c>
      <c r="O91" s="3">
        <v>0.61003574570606933</v>
      </c>
      <c r="P91" s="3">
        <v>1.722882E-6</v>
      </c>
      <c r="Q91" s="3">
        <v>4.0200580000000001E-5</v>
      </c>
      <c r="R91" s="3">
        <v>4.7152559999999997E-4</v>
      </c>
      <c r="S91" s="3">
        <v>0.62341135522606939</v>
      </c>
      <c r="T91" s="3">
        <v>0.30590228561303467</v>
      </c>
      <c r="U91" s="3" t="s">
        <v>415</v>
      </c>
      <c r="V91" s="3">
        <v>0.3128542656130347</v>
      </c>
      <c r="W91" s="3">
        <v>0.20333033707535644</v>
      </c>
      <c r="X91" s="3">
        <v>1.2538704119646981E-2</v>
      </c>
      <c r="Y91" s="3">
        <v>5.0832584268839113E-3</v>
      </c>
      <c r="Z91" s="3">
        <v>5.0832584268839113E-3</v>
      </c>
      <c r="AA91" s="3">
        <v>5.0832584268839113E-3</v>
      </c>
      <c r="AB91" s="3">
        <v>2.7788479400298712E-2</v>
      </c>
      <c r="AC91" s="3" t="s">
        <v>415</v>
      </c>
      <c r="AD91" s="3" t="s">
        <v>415</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5.083302774308029</v>
      </c>
      <c r="G93" s="3" t="s">
        <v>419</v>
      </c>
      <c r="H93" s="3" t="s">
        <v>419</v>
      </c>
      <c r="I93" s="3" t="s">
        <v>415</v>
      </c>
      <c r="J93" s="3" t="s">
        <v>415</v>
      </c>
      <c r="K93" s="3" t="s">
        <v>415</v>
      </c>
      <c r="L93" s="3" t="s">
        <v>415</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2549730.131513196</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0.53049429000000003</v>
      </c>
      <c r="L95" s="3" t="s">
        <v>415</v>
      </c>
      <c r="M95" s="3" t="s">
        <v>415</v>
      </c>
      <c r="N95" s="3" t="s">
        <v>419</v>
      </c>
      <c r="O95" s="3" t="s">
        <v>419</v>
      </c>
      <c r="P95" s="3" t="s">
        <v>419</v>
      </c>
      <c r="Q95" s="3" t="s">
        <v>415</v>
      </c>
      <c r="R95" s="3" t="s">
        <v>419</v>
      </c>
      <c r="S95" s="3" t="s">
        <v>415</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530494.29</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415</v>
      </c>
      <c r="AD96" s="3" t="s">
        <v>415</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415</v>
      </c>
      <c r="O97" s="3" t="s">
        <v>415</v>
      </c>
      <c r="P97" s="3" t="s">
        <v>415</v>
      </c>
      <c r="Q97" s="3" t="s">
        <v>415</v>
      </c>
      <c r="R97" s="3" t="s">
        <v>415</v>
      </c>
      <c r="S97" s="3" t="s">
        <v>415</v>
      </c>
      <c r="T97" s="3" t="s">
        <v>415</v>
      </c>
      <c r="U97" s="3" t="s">
        <v>415</v>
      </c>
      <c r="V97" s="3" t="s">
        <v>415</v>
      </c>
      <c r="W97" s="3" t="s">
        <v>419</v>
      </c>
      <c r="X97" s="3" t="s">
        <v>419</v>
      </c>
      <c r="Y97" s="3" t="s">
        <v>419</v>
      </c>
      <c r="Z97" s="3" t="s">
        <v>419</v>
      </c>
      <c r="AA97" s="3" t="s">
        <v>419</v>
      </c>
      <c r="AB97" s="3" t="s">
        <v>419</v>
      </c>
      <c r="AC97" s="3" t="s">
        <v>415</v>
      </c>
      <c r="AD97" s="3" t="s">
        <v>415</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0.11799081986956525</v>
      </c>
      <c r="F99" s="3">
        <v>5.596133263126994</v>
      </c>
      <c r="G99" s="3" t="s">
        <v>419</v>
      </c>
      <c r="H99" s="3">
        <v>5.2198554805074426</v>
      </c>
      <c r="I99" s="3">
        <v>8.3030739999999992E-2</v>
      </c>
      <c r="J99" s="3">
        <v>0.12758382000000001</v>
      </c>
      <c r="K99" s="3">
        <v>0.27946931999999997</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202.51400000000001</v>
      </c>
      <c r="AL99" s="40" t="s">
        <v>244</v>
      </c>
    </row>
    <row r="100" spans="1:38" ht="26.25" customHeight="1" thickBot="1" x14ac:dyDescent="0.45">
      <c r="A100" s="60" t="s">
        <v>242</v>
      </c>
      <c r="B100" s="60" t="s">
        <v>245</v>
      </c>
      <c r="C100" s="61" t="s">
        <v>407</v>
      </c>
      <c r="D100" s="74"/>
      <c r="E100" s="3">
        <v>9.6839721999999989E-2</v>
      </c>
      <c r="F100" s="3">
        <v>1.6727144067283024</v>
      </c>
      <c r="G100" s="3" t="s">
        <v>419</v>
      </c>
      <c r="H100" s="3">
        <v>2.7637320552866269</v>
      </c>
      <c r="I100" s="3">
        <v>8.0327880000000004E-2</v>
      </c>
      <c r="J100" s="3">
        <v>0.12049182000000001</v>
      </c>
      <c r="K100" s="3">
        <v>0.26329693999999998</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446.26600000000002</v>
      </c>
      <c r="AL100" s="40" t="s">
        <v>244</v>
      </c>
    </row>
    <row r="101" spans="1:38" ht="26.25" customHeight="1" thickBot="1" x14ac:dyDescent="0.45">
      <c r="A101" s="60" t="s">
        <v>242</v>
      </c>
      <c r="B101" s="60" t="s">
        <v>246</v>
      </c>
      <c r="C101" s="61" t="s">
        <v>247</v>
      </c>
      <c r="D101" s="74"/>
      <c r="E101" s="3">
        <v>0.10399459200000001</v>
      </c>
      <c r="F101" s="3">
        <v>0.32485206040558889</v>
      </c>
      <c r="G101" s="3" t="s">
        <v>419</v>
      </c>
      <c r="H101" s="3">
        <v>3.5634612131982686</v>
      </c>
      <c r="I101" s="3">
        <v>0.17332432</v>
      </c>
      <c r="J101" s="3">
        <v>0.51997296000000004</v>
      </c>
      <c r="K101" s="3">
        <v>1.2132702400000002</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8666.2160000000003</v>
      </c>
      <c r="AL101" s="40" t="s">
        <v>244</v>
      </c>
    </row>
    <row r="102" spans="1:38" ht="26.25" customHeight="1" thickBot="1" x14ac:dyDescent="0.45">
      <c r="A102" s="60" t="s">
        <v>242</v>
      </c>
      <c r="B102" s="60" t="s">
        <v>248</v>
      </c>
      <c r="C102" s="61" t="s">
        <v>385</v>
      </c>
      <c r="D102" s="74"/>
      <c r="E102" s="3">
        <v>1.1248632499999999E-2</v>
      </c>
      <c r="F102" s="3">
        <v>0.37124451216656895</v>
      </c>
      <c r="G102" s="3" t="s">
        <v>419</v>
      </c>
      <c r="H102" s="3">
        <v>4.0415900602249515</v>
      </c>
      <c r="I102" s="3">
        <v>5.0173751812902286E-3</v>
      </c>
      <c r="J102" s="3">
        <v>0.11163333885967673</v>
      </c>
      <c r="K102" s="3">
        <v>0.73190719301130036</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1001.295</v>
      </c>
      <c r="AL102" s="40" t="s">
        <v>244</v>
      </c>
    </row>
    <row r="103" spans="1:38" ht="26.25" customHeight="1" thickBot="1" x14ac:dyDescent="0.45">
      <c r="A103" s="60" t="s">
        <v>242</v>
      </c>
      <c r="B103" s="60" t="s">
        <v>249</v>
      </c>
      <c r="C103" s="61" t="s">
        <v>250</v>
      </c>
      <c r="D103" s="74"/>
      <c r="E103" s="3">
        <v>7.3704000000000011E-5</v>
      </c>
      <c r="F103" s="3">
        <v>1.3784770336426829E-2</v>
      </c>
      <c r="G103" s="3" t="s">
        <v>419</v>
      </c>
      <c r="H103" s="3">
        <v>4.957870432376687E-3</v>
      </c>
      <c r="I103" s="3">
        <v>3.9072E-4</v>
      </c>
      <c r="J103" s="3">
        <v>5.9496000000000006E-4</v>
      </c>
      <c r="K103" s="3">
        <v>1.2876000000000001E-3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0.88800000000000001</v>
      </c>
      <c r="AL103" s="40" t="s">
        <v>244</v>
      </c>
    </row>
    <row r="104" spans="1:38" ht="26.25" customHeight="1" thickBot="1" x14ac:dyDescent="0.45">
      <c r="A104" s="60" t="s">
        <v>242</v>
      </c>
      <c r="B104" s="60" t="s">
        <v>251</v>
      </c>
      <c r="C104" s="61" t="s">
        <v>252</v>
      </c>
      <c r="D104" s="74"/>
      <c r="E104" s="3">
        <v>6.4378439999999995E-2</v>
      </c>
      <c r="F104" s="3">
        <v>0.9197539346557555</v>
      </c>
      <c r="G104" s="3" t="s">
        <v>419</v>
      </c>
      <c r="H104" s="3">
        <v>2.6113047414897403</v>
      </c>
      <c r="I104" s="3">
        <v>0.1072974</v>
      </c>
      <c r="J104" s="3">
        <v>0.32189220000000002</v>
      </c>
      <c r="K104" s="3">
        <v>0.75108180000000002</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5364.87</v>
      </c>
      <c r="AL104" s="40" t="s">
        <v>244</v>
      </c>
    </row>
    <row r="105" spans="1:38" ht="26.25" customHeight="1" thickBot="1" x14ac:dyDescent="0.45">
      <c r="A105" s="60" t="s">
        <v>242</v>
      </c>
      <c r="B105" s="60" t="s">
        <v>253</v>
      </c>
      <c r="C105" s="61" t="s">
        <v>254</v>
      </c>
      <c r="D105" s="74"/>
      <c r="E105" s="3">
        <v>9.9700000000000014E-3</v>
      </c>
      <c r="F105" s="3" t="s">
        <v>417</v>
      </c>
      <c r="G105" s="3" t="s">
        <v>419</v>
      </c>
      <c r="H105" s="3" t="s">
        <v>417</v>
      </c>
      <c r="I105" s="3">
        <v>5.5832000000000008E-3</v>
      </c>
      <c r="J105" s="3">
        <v>8.7735999999999995E-3</v>
      </c>
      <c r="K105" s="3">
        <v>1.91424E-2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39.880000000000003</v>
      </c>
      <c r="AL105" s="40" t="s">
        <v>244</v>
      </c>
    </row>
    <row r="106" spans="1:38" ht="26.25" customHeight="1" thickBot="1" x14ac:dyDescent="0.45">
      <c r="A106" s="60" t="s">
        <v>242</v>
      </c>
      <c r="B106" s="60" t="s">
        <v>255</v>
      </c>
      <c r="C106" s="61" t="s">
        <v>256</v>
      </c>
      <c r="D106" s="74"/>
      <c r="E106" s="3">
        <v>4.0239749999999998E-2</v>
      </c>
      <c r="F106" s="3" t="s">
        <v>417</v>
      </c>
      <c r="G106" s="3" t="s">
        <v>419</v>
      </c>
      <c r="H106" s="3" t="s">
        <v>417</v>
      </c>
      <c r="I106" s="3">
        <v>1.60959E-2</v>
      </c>
      <c r="J106" s="3">
        <v>2.5753440000000002E-2</v>
      </c>
      <c r="K106" s="3">
        <v>5.4726060000000007E-2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160.959</v>
      </c>
      <c r="AL106" s="40" t="s">
        <v>244</v>
      </c>
    </row>
    <row r="107" spans="1:38" ht="26.25" customHeight="1" thickBot="1" x14ac:dyDescent="0.45">
      <c r="A107" s="60" t="s">
        <v>242</v>
      </c>
      <c r="B107" s="60" t="s">
        <v>257</v>
      </c>
      <c r="C107" s="61" t="s">
        <v>378</v>
      </c>
      <c r="D107" s="74"/>
      <c r="E107" s="3">
        <v>0.10691426802000001</v>
      </c>
      <c r="F107" s="3">
        <v>0.36794308145867904</v>
      </c>
      <c r="G107" s="3" t="s">
        <v>419</v>
      </c>
      <c r="H107" s="3">
        <v>2.379563065611455</v>
      </c>
      <c r="I107" s="3">
        <v>2.2910200290000002E-2</v>
      </c>
      <c r="J107" s="3">
        <v>0.30546933720000002</v>
      </c>
      <c r="K107" s="3">
        <v>1.4509793517</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7636.7334300000002</v>
      </c>
      <c r="AL107" s="40" t="s">
        <v>244</v>
      </c>
    </row>
    <row r="108" spans="1:38" ht="26.25" customHeight="1" thickBot="1" x14ac:dyDescent="0.45">
      <c r="A108" s="60" t="s">
        <v>242</v>
      </c>
      <c r="B108" s="60" t="s">
        <v>258</v>
      </c>
      <c r="C108" s="61" t="s">
        <v>379</v>
      </c>
      <c r="D108" s="74"/>
      <c r="E108" s="3">
        <v>0.5555507436360001</v>
      </c>
      <c r="F108" s="3">
        <v>1.3847152857881504</v>
      </c>
      <c r="G108" s="3" t="s">
        <v>419</v>
      </c>
      <c r="H108" s="3">
        <v>2.665199137519346</v>
      </c>
      <c r="I108" s="3">
        <v>4.1151906936000009E-2</v>
      </c>
      <c r="J108" s="3">
        <v>0.41151906936000004</v>
      </c>
      <c r="K108" s="3">
        <v>0.82303813872000009</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20575.953468000003</v>
      </c>
      <c r="AL108" s="40" t="s">
        <v>244</v>
      </c>
    </row>
    <row r="109" spans="1:38" ht="26.25" customHeight="1" thickBot="1" x14ac:dyDescent="0.45">
      <c r="A109" s="60" t="s">
        <v>242</v>
      </c>
      <c r="B109" s="60" t="s">
        <v>259</v>
      </c>
      <c r="C109" s="61" t="s">
        <v>380</v>
      </c>
      <c r="D109" s="74"/>
      <c r="E109" s="3">
        <v>1.2418193093039999E-2</v>
      </c>
      <c r="F109" s="3">
        <v>9.3588402724237643E-2</v>
      </c>
      <c r="G109" s="3" t="s">
        <v>419</v>
      </c>
      <c r="H109" s="3">
        <v>0.31441834661483625</v>
      </c>
      <c r="I109" s="3">
        <v>9.1986615504000002E-3</v>
      </c>
      <c r="J109" s="3">
        <v>5.0592638527200001E-2</v>
      </c>
      <c r="K109" s="3">
        <v>5.0592638527200001E-2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459.93307751999998</v>
      </c>
      <c r="AL109" s="40" t="s">
        <v>244</v>
      </c>
    </row>
    <row r="110" spans="1:38" ht="26.25" customHeight="1" thickBot="1" x14ac:dyDescent="0.45">
      <c r="A110" s="60" t="s">
        <v>242</v>
      </c>
      <c r="B110" s="60" t="s">
        <v>260</v>
      </c>
      <c r="C110" s="61" t="s">
        <v>381</v>
      </c>
      <c r="D110" s="74"/>
      <c r="E110" s="3">
        <v>3.1953245385599998E-3</v>
      </c>
      <c r="F110" s="3">
        <v>1.0148720927338555E-2</v>
      </c>
      <c r="G110" s="3" t="s">
        <v>419</v>
      </c>
      <c r="H110" s="3">
        <v>6.28687887934192E-2</v>
      </c>
      <c r="I110" s="3">
        <v>2.9048404896E-3</v>
      </c>
      <c r="J110" s="3">
        <v>2.0333883427200002E-2</v>
      </c>
      <c r="K110" s="3">
        <v>2.0333883427200002E-2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145.24202448</v>
      </c>
      <c r="AL110" s="40" t="s">
        <v>244</v>
      </c>
    </row>
    <row r="111" spans="1:38" ht="26.25" customHeight="1" thickBot="1" x14ac:dyDescent="0.45">
      <c r="A111" s="60" t="s">
        <v>242</v>
      </c>
      <c r="B111" s="60" t="s">
        <v>261</v>
      </c>
      <c r="C111" s="61" t="s">
        <v>375</v>
      </c>
      <c r="D111" s="74"/>
      <c r="E111" s="3" t="s">
        <v>419</v>
      </c>
      <c r="F111" s="3">
        <v>0.18461051005792367</v>
      </c>
      <c r="G111" s="3" t="s">
        <v>419</v>
      </c>
      <c r="H111" s="3">
        <v>4.5308873719211835</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1554.6443527696792</v>
      </c>
      <c r="AL111" s="40" t="s">
        <v>244</v>
      </c>
    </row>
    <row r="112" spans="1:38" ht="26.25" customHeight="1" thickBot="1" x14ac:dyDescent="0.45">
      <c r="A112" s="60" t="s">
        <v>262</v>
      </c>
      <c r="B112" s="60" t="s">
        <v>263</v>
      </c>
      <c r="C112" s="61" t="s">
        <v>264</v>
      </c>
      <c r="D112" s="62"/>
      <c r="E112" s="3">
        <v>15.6</v>
      </c>
      <c r="F112" s="3" t="s">
        <v>419</v>
      </c>
      <c r="G112" s="3" t="s">
        <v>419</v>
      </c>
      <c r="H112" s="3">
        <v>27.223098816625463</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390000000</v>
      </c>
      <c r="AL112" s="40" t="s">
        <v>413</v>
      </c>
    </row>
    <row r="113" spans="1:38" ht="26.25" customHeight="1" thickBot="1" x14ac:dyDescent="0.45">
      <c r="A113" s="60" t="s">
        <v>262</v>
      </c>
      <c r="B113" s="75" t="s">
        <v>265</v>
      </c>
      <c r="C113" s="76" t="s">
        <v>266</v>
      </c>
      <c r="D113" s="62"/>
      <c r="E113" s="3">
        <v>2.7693520043268176</v>
      </c>
      <c r="F113" s="3">
        <v>3.6909063960879882</v>
      </c>
      <c r="G113" s="3" t="s">
        <v>419</v>
      </c>
      <c r="H113" s="3">
        <v>17.010087662527319</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430</v>
      </c>
    </row>
    <row r="114" spans="1:38" ht="26.25" customHeight="1" thickBot="1" x14ac:dyDescent="0.45">
      <c r="A114" s="60" t="s">
        <v>262</v>
      </c>
      <c r="B114" s="75" t="s">
        <v>267</v>
      </c>
      <c r="C114" s="76" t="s">
        <v>386</v>
      </c>
      <c r="D114" s="62"/>
      <c r="E114" s="3">
        <v>2.0734326000000001E-2</v>
      </c>
      <c r="F114" s="3" t="s">
        <v>419</v>
      </c>
      <c r="G114" s="3" t="s">
        <v>419</v>
      </c>
      <c r="H114" s="3">
        <v>7.0496708399999997E-2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10367163</v>
      </c>
      <c r="AL114" s="40" t="s">
        <v>431</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8.6491938438797167</v>
      </c>
      <c r="F116" s="3">
        <v>0.10610202175928173</v>
      </c>
      <c r="G116" s="3" t="s">
        <v>419</v>
      </c>
      <c r="H116" s="3">
        <v>14.144743918205785</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432</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0.23647199999999999</v>
      </c>
      <c r="J119" s="3">
        <v>6.1482720000000004</v>
      </c>
      <c r="K119" s="3">
        <v>6.1482720000000004</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3941200</v>
      </c>
      <c r="AL119" s="40" t="s">
        <v>433</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2.8004147386044171</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3941200</v>
      </c>
      <c r="AL121" s="40" t="s">
        <v>433</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415</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1.0307964255937831</v>
      </c>
      <c r="F123" s="3">
        <v>0.22408617947690937</v>
      </c>
      <c r="G123" s="3">
        <v>0.22408617947690937</v>
      </c>
      <c r="H123" s="3">
        <v>1.0756136614891649</v>
      </c>
      <c r="I123" s="3">
        <v>2.5510030246006208</v>
      </c>
      <c r="J123" s="3">
        <v>2.6749768122867659</v>
      </c>
      <c r="K123" s="3">
        <v>2.7193899219321489</v>
      </c>
      <c r="L123" s="3">
        <v>0.22408617947690937</v>
      </c>
      <c r="M123" s="3">
        <v>29.893096342219707</v>
      </c>
      <c r="N123" s="3">
        <v>4.9298959484920066E-2</v>
      </c>
      <c r="O123" s="3">
        <v>0.39439167587936053</v>
      </c>
      <c r="P123" s="3">
        <v>6.2744130253534633E-2</v>
      </c>
      <c r="Q123" s="3">
        <v>2.8683030973044401E-3</v>
      </c>
      <c r="R123" s="3">
        <v>3.5853788716305506E-2</v>
      </c>
      <c r="S123" s="3">
        <v>3.2716582203628768E-2</v>
      </c>
      <c r="T123" s="3">
        <v>2.3304962665598575E-2</v>
      </c>
      <c r="U123" s="3">
        <v>8.9634471790763764E-3</v>
      </c>
      <c r="V123" s="3">
        <v>0.25097652101413853</v>
      </c>
      <c r="W123" s="3">
        <v>0.22408617947690937</v>
      </c>
      <c r="X123" s="3">
        <v>0.1761317370688508</v>
      </c>
      <c r="Y123" s="3">
        <v>0.49164507777233918</v>
      </c>
      <c r="Z123" s="3">
        <v>0.20974466399038719</v>
      </c>
      <c r="AA123" s="3">
        <v>0.15058591260848311</v>
      </c>
      <c r="AB123" s="3" t="s">
        <v>419</v>
      </c>
      <c r="AC123" s="3" t="s">
        <v>419</v>
      </c>
      <c r="AD123" s="3" t="s">
        <v>419</v>
      </c>
      <c r="AE123" s="51"/>
      <c r="AF123" s="22" t="s">
        <v>419</v>
      </c>
      <c r="AG123" s="22" t="s">
        <v>419</v>
      </c>
      <c r="AH123" s="22" t="s">
        <v>419</v>
      </c>
      <c r="AI123" s="22" t="s">
        <v>419</v>
      </c>
      <c r="AJ123" s="22" t="s">
        <v>419</v>
      </c>
      <c r="AK123" s="22">
        <v>448.17235895381873</v>
      </c>
      <c r="AL123" s="40" t="s">
        <v>434</v>
      </c>
    </row>
    <row r="124" spans="1:38" ht="26.25" customHeight="1" thickBot="1" x14ac:dyDescent="0.45">
      <c r="A124" s="60" t="s">
        <v>262</v>
      </c>
      <c r="B124" s="77" t="s">
        <v>285</v>
      </c>
      <c r="C124" s="61" t="s">
        <v>286</v>
      </c>
      <c r="D124" s="62"/>
      <c r="E124" s="3" t="s">
        <v>419</v>
      </c>
      <c r="F124" s="3" t="s">
        <v>419</v>
      </c>
      <c r="G124" s="3" t="s">
        <v>419</v>
      </c>
      <c r="H124" s="3" t="s">
        <v>417</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0.16280353518817867</v>
      </c>
      <c r="G125" s="3" t="s">
        <v>419</v>
      </c>
      <c r="H125" s="3" t="s">
        <v>415</v>
      </c>
      <c r="I125" s="3">
        <v>4.7369243480313338E-5</v>
      </c>
      <c r="J125" s="3">
        <v>3.1435952491480667E-4</v>
      </c>
      <c r="K125" s="3">
        <v>6.6460484034500209E-4</v>
      </c>
      <c r="L125" s="3" t="s">
        <v>419</v>
      </c>
      <c r="M125" s="3" t="s">
        <v>415</v>
      </c>
      <c r="N125" s="3" t="s">
        <v>419</v>
      </c>
      <c r="O125" s="3" t="s">
        <v>419</v>
      </c>
      <c r="P125" s="3" t="s">
        <v>415</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1435.4316206155554</v>
      </c>
      <c r="AL125" s="40" t="s">
        <v>436</v>
      </c>
    </row>
    <row r="126" spans="1:38" ht="26.25" customHeight="1" thickBot="1" x14ac:dyDescent="0.45">
      <c r="A126" s="60" t="s">
        <v>287</v>
      </c>
      <c r="B126" s="60" t="s">
        <v>290</v>
      </c>
      <c r="C126" s="61" t="s">
        <v>291</v>
      </c>
      <c r="D126" s="62"/>
      <c r="E126" s="3" t="s">
        <v>417</v>
      </c>
      <c r="F126" s="3" t="s">
        <v>417</v>
      </c>
      <c r="G126" s="3" t="s">
        <v>417</v>
      </c>
      <c r="H126" s="3" t="s">
        <v>417</v>
      </c>
      <c r="I126" s="3" t="s">
        <v>417</v>
      </c>
      <c r="J126" s="3" t="s">
        <v>417</v>
      </c>
      <c r="K126" s="3" t="s">
        <v>417</v>
      </c>
      <c r="L126" s="3" t="s">
        <v>417</v>
      </c>
      <c r="M126" s="3" t="s">
        <v>417</v>
      </c>
      <c r="N126" s="3" t="s">
        <v>417</v>
      </c>
      <c r="O126" s="3" t="s">
        <v>417</v>
      </c>
      <c r="P126" s="3" t="s">
        <v>417</v>
      </c>
      <c r="Q126" s="3" t="s">
        <v>417</v>
      </c>
      <c r="R126" s="3" t="s">
        <v>417</v>
      </c>
      <c r="S126" s="3" t="s">
        <v>417</v>
      </c>
      <c r="T126" s="3" t="s">
        <v>417</v>
      </c>
      <c r="U126" s="3" t="s">
        <v>417</v>
      </c>
      <c r="V126" s="3" t="s">
        <v>417</v>
      </c>
      <c r="W126" s="3" t="s">
        <v>417</v>
      </c>
      <c r="X126" s="3" t="s">
        <v>417</v>
      </c>
      <c r="Y126" s="3" t="s">
        <v>417</v>
      </c>
      <c r="Z126" s="3" t="s">
        <v>417</v>
      </c>
      <c r="AA126" s="3" t="s">
        <v>417</v>
      </c>
      <c r="AB126" s="3" t="s">
        <v>417</v>
      </c>
      <c r="AC126" s="3" t="s">
        <v>417</v>
      </c>
      <c r="AD126" s="3" t="s">
        <v>417</v>
      </c>
      <c r="AE126" s="51"/>
      <c r="AF126" s="22"/>
      <c r="AG126" s="22"/>
      <c r="AH126" s="22"/>
      <c r="AI126" s="22"/>
      <c r="AJ126" s="22"/>
      <c r="AK126" s="22" t="s">
        <v>417</v>
      </c>
      <c r="AL126" s="40" t="s">
        <v>437</v>
      </c>
    </row>
    <row r="127" spans="1:38" ht="26.25" customHeight="1" thickBot="1" x14ac:dyDescent="0.45">
      <c r="A127" s="60" t="s">
        <v>287</v>
      </c>
      <c r="B127" s="60" t="s">
        <v>292</v>
      </c>
      <c r="C127" s="61" t="s">
        <v>293</v>
      </c>
      <c r="D127" s="62"/>
      <c r="E127" s="3" t="s">
        <v>415</v>
      </c>
      <c r="F127" s="3" t="s">
        <v>415</v>
      </c>
      <c r="G127" s="3" t="s">
        <v>415</v>
      </c>
      <c r="H127" s="3">
        <v>4.0652173913043486E-3</v>
      </c>
      <c r="I127" s="3" t="s">
        <v>415</v>
      </c>
      <c r="J127" s="3" t="s">
        <v>415</v>
      </c>
      <c r="K127" s="3" t="s">
        <v>415</v>
      </c>
      <c r="L127" s="3" t="s">
        <v>415</v>
      </c>
      <c r="M127" s="3" t="s">
        <v>415</v>
      </c>
      <c r="N127" s="3" t="s">
        <v>415</v>
      </c>
      <c r="O127" s="3" t="s">
        <v>415</v>
      </c>
      <c r="P127" s="3" t="s">
        <v>415</v>
      </c>
      <c r="Q127" s="3" t="s">
        <v>419</v>
      </c>
      <c r="R127" s="3" t="s">
        <v>415</v>
      </c>
      <c r="S127" s="3" t="s">
        <v>419</v>
      </c>
      <c r="T127" s="3" t="s">
        <v>419</v>
      </c>
      <c r="U127" s="3" t="s">
        <v>419</v>
      </c>
      <c r="V127" s="3" t="s">
        <v>415</v>
      </c>
      <c r="W127" s="3" t="s">
        <v>415</v>
      </c>
      <c r="X127" s="3" t="s">
        <v>415</v>
      </c>
      <c r="Y127" s="3" t="s">
        <v>415</v>
      </c>
      <c r="Z127" s="3" t="s">
        <v>415</v>
      </c>
      <c r="AA127" s="3" t="s">
        <v>415</v>
      </c>
      <c r="AB127" s="3" t="s">
        <v>415</v>
      </c>
      <c r="AC127" s="3" t="s">
        <v>415</v>
      </c>
      <c r="AD127" s="3" t="s">
        <v>415</v>
      </c>
      <c r="AE127" s="51"/>
      <c r="AF127" s="22"/>
      <c r="AG127" s="22"/>
      <c r="AH127" s="22"/>
      <c r="AI127" s="22"/>
      <c r="AJ127" s="22"/>
      <c r="AK127" s="22">
        <v>15.217391304347828</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419</v>
      </c>
      <c r="AE129" s="51"/>
      <c r="AF129" s="22"/>
      <c r="AG129" s="22"/>
      <c r="AH129" s="22"/>
      <c r="AI129" s="22"/>
      <c r="AJ129" s="22"/>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419</v>
      </c>
      <c r="O131" s="3" t="s">
        <v>419</v>
      </c>
      <c r="P131" s="3">
        <v>2.0898000000000002E-3</v>
      </c>
      <c r="Q131" s="3">
        <v>3.6000000000000001E-5</v>
      </c>
      <c r="R131" s="3">
        <v>7.2000000000000056E-6</v>
      </c>
      <c r="S131" s="3" t="s">
        <v>419</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c r="AG131" s="22"/>
      <c r="AH131" s="22"/>
      <c r="AI131" s="22"/>
      <c r="AJ131" s="22"/>
      <c r="AK131" s="22">
        <v>0.18</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c r="AG133" s="22"/>
      <c r="AH133" s="22"/>
      <c r="AI133" s="22"/>
      <c r="AJ133" s="22"/>
      <c r="AK133" s="22">
        <v>3.9350000000000001</v>
      </c>
      <c r="AL133" s="40" t="s">
        <v>439</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5.4253922684040026</v>
      </c>
      <c r="F135" s="3">
        <v>1.0872529596000005</v>
      </c>
      <c r="G135" s="3">
        <v>0.20657806232400008</v>
      </c>
      <c r="H135" s="3" t="s">
        <v>415</v>
      </c>
      <c r="I135" s="3">
        <v>5.0122361437560023</v>
      </c>
      <c r="J135" s="3">
        <v>5.3166669724440014</v>
      </c>
      <c r="K135" s="3">
        <v>5.4145197388080026</v>
      </c>
      <c r="L135" s="3">
        <v>2.7817910597845814</v>
      </c>
      <c r="M135" s="3">
        <v>68.366466099648022</v>
      </c>
      <c r="N135" s="3">
        <v>0.72845948293200036</v>
      </c>
      <c r="O135" s="3">
        <v>7.6107707172000036E-2</v>
      </c>
      <c r="P135" s="3" t="s">
        <v>415</v>
      </c>
      <c r="Q135" s="3">
        <v>4.3490118384000014E-2</v>
      </c>
      <c r="R135" s="3">
        <v>1.0872529596000003E-2</v>
      </c>
      <c r="S135" s="3">
        <v>0.15221541434400007</v>
      </c>
      <c r="T135" s="3" t="s">
        <v>415</v>
      </c>
      <c r="U135" s="3">
        <v>3.2617588788000008E-2</v>
      </c>
      <c r="V135" s="3">
        <v>19.624915920780008</v>
      </c>
      <c r="W135" s="3" t="s">
        <v>415</v>
      </c>
      <c r="X135" s="3">
        <v>4.0472021516759996E-3</v>
      </c>
      <c r="Y135" s="3">
        <v>7.5885040343924995E-3</v>
      </c>
      <c r="Z135" s="3">
        <v>1.7200609144623E-2</v>
      </c>
      <c r="AA135" s="3" t="s">
        <v>415</v>
      </c>
      <c r="AB135" s="3">
        <v>2.88363153306915E-2</v>
      </c>
      <c r="AC135" s="3" t="s">
        <v>415</v>
      </c>
      <c r="AD135" s="3" t="s">
        <v>419</v>
      </c>
      <c r="AE135" s="51"/>
      <c r="AF135" s="22"/>
      <c r="AG135" s="22"/>
      <c r="AH135" s="22"/>
      <c r="AI135" s="22"/>
      <c r="AJ135" s="22"/>
      <c r="AK135" s="22">
        <v>1087.2529596000004</v>
      </c>
      <c r="AL135" s="40" t="s">
        <v>447</v>
      </c>
    </row>
    <row r="136" spans="1:38" ht="26.25" customHeight="1" thickBot="1" x14ac:dyDescent="0.45">
      <c r="A136" s="60" t="s">
        <v>287</v>
      </c>
      <c r="B136" s="60" t="s">
        <v>312</v>
      </c>
      <c r="C136" s="61" t="s">
        <v>313</v>
      </c>
      <c r="D136" s="62"/>
      <c r="E136" s="3" t="s">
        <v>419</v>
      </c>
      <c r="F136" s="3">
        <v>8.5992758999999998E-3</v>
      </c>
      <c r="G136" s="3" t="s">
        <v>419</v>
      </c>
      <c r="H136" s="3" t="s">
        <v>415</v>
      </c>
      <c r="I136" s="3" t="s">
        <v>415</v>
      </c>
      <c r="J136" s="3" t="s">
        <v>415</v>
      </c>
      <c r="K136" s="3" t="s">
        <v>415</v>
      </c>
      <c r="L136" s="3" t="s">
        <v>415</v>
      </c>
      <c r="M136" s="3" t="s">
        <v>419</v>
      </c>
      <c r="N136" s="3" t="s">
        <v>415</v>
      </c>
      <c r="O136" s="3" t="s">
        <v>415</v>
      </c>
      <c r="P136" s="3" t="s">
        <v>415</v>
      </c>
      <c r="Q136" s="3" t="s">
        <v>415</v>
      </c>
      <c r="R136" s="3" t="s">
        <v>415</v>
      </c>
      <c r="S136" s="3" t="s">
        <v>415</v>
      </c>
      <c r="T136" s="3" t="s">
        <v>415</v>
      </c>
      <c r="U136" s="3" t="s">
        <v>415</v>
      </c>
      <c r="V136" s="3" t="s">
        <v>415</v>
      </c>
      <c r="W136" s="3" t="s">
        <v>419</v>
      </c>
      <c r="X136" s="3" t="s">
        <v>419</v>
      </c>
      <c r="Y136" s="3" t="s">
        <v>419</v>
      </c>
      <c r="Z136" s="3" t="s">
        <v>419</v>
      </c>
      <c r="AA136" s="3" t="s">
        <v>419</v>
      </c>
      <c r="AB136" s="3" t="s">
        <v>419</v>
      </c>
      <c r="AC136" s="3" t="s">
        <v>419</v>
      </c>
      <c r="AD136" s="3" t="s">
        <v>419</v>
      </c>
      <c r="AE136" s="51"/>
      <c r="AF136" s="22"/>
      <c r="AG136" s="22"/>
      <c r="AH136" s="22"/>
      <c r="AI136" s="22"/>
      <c r="AJ136" s="22"/>
      <c r="AK136" s="22">
        <v>573.28506000000004</v>
      </c>
      <c r="AL136" s="40" t="s">
        <v>440</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441</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441</v>
      </c>
    </row>
    <row r="139" spans="1:38" ht="26.25" customHeight="1" thickBot="1" x14ac:dyDescent="0.45">
      <c r="A139" s="64" t="s">
        <v>287</v>
      </c>
      <c r="B139" s="64" t="s">
        <v>318</v>
      </c>
      <c r="C139" s="66" t="s">
        <v>376</v>
      </c>
      <c r="D139" s="63"/>
      <c r="E139" s="3" t="s">
        <v>415</v>
      </c>
      <c r="F139" s="3" t="s">
        <v>415</v>
      </c>
      <c r="G139" s="3" t="s">
        <v>415</v>
      </c>
      <c r="H139" s="3" t="s">
        <v>419</v>
      </c>
      <c r="I139" s="3" t="s">
        <v>415</v>
      </c>
      <c r="J139" s="3" t="s">
        <v>415</v>
      </c>
      <c r="K139" s="3" t="s">
        <v>415</v>
      </c>
      <c r="L139" s="3" t="s">
        <v>415</v>
      </c>
      <c r="M139" s="3" t="s">
        <v>415</v>
      </c>
      <c r="N139" s="3" t="s">
        <v>415</v>
      </c>
      <c r="O139" s="3" t="s">
        <v>415</v>
      </c>
      <c r="P139" s="3" t="s">
        <v>415</v>
      </c>
      <c r="Q139" s="3" t="s">
        <v>415</v>
      </c>
      <c r="R139" s="3" t="s">
        <v>415</v>
      </c>
      <c r="S139" s="3" t="s">
        <v>415</v>
      </c>
      <c r="T139" s="3" t="s">
        <v>415</v>
      </c>
      <c r="U139" s="3" t="s">
        <v>415</v>
      </c>
      <c r="V139" s="3" t="s">
        <v>415</v>
      </c>
      <c r="W139" s="3" t="s">
        <v>415</v>
      </c>
      <c r="X139" s="3" t="s">
        <v>415</v>
      </c>
      <c r="Y139" s="3" t="s">
        <v>415</v>
      </c>
      <c r="Z139" s="3" t="s">
        <v>415</v>
      </c>
      <c r="AA139" s="3" t="s">
        <v>415</v>
      </c>
      <c r="AB139" s="3" t="s">
        <v>415</v>
      </c>
      <c r="AC139" s="3" t="s">
        <v>415</v>
      </c>
      <c r="AD139" s="3" t="s">
        <v>415</v>
      </c>
      <c r="AE139" s="51"/>
      <c r="AF139" s="22"/>
      <c r="AG139" s="22"/>
      <c r="AH139" s="22"/>
      <c r="AI139" s="22"/>
      <c r="AJ139" s="22"/>
      <c r="AK139" s="22" t="s">
        <v>415</v>
      </c>
      <c r="AL139" s="40" t="s">
        <v>442</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417.44096586142115</v>
      </c>
      <c r="F141" s="16">
        <f t="shared" ref="F141:AD141" si="0">SUM(F14:F140)</f>
        <v>315.26032751612763</v>
      </c>
      <c r="G141" s="16">
        <f t="shared" si="0"/>
        <v>521.88815512843701</v>
      </c>
      <c r="H141" s="16">
        <f t="shared" si="0"/>
        <v>90.949250895359427</v>
      </c>
      <c r="I141" s="16">
        <f t="shared" si="0"/>
        <v>61.396928219874383</v>
      </c>
      <c r="J141" s="16">
        <f t="shared" si="0"/>
        <v>86.207444817199629</v>
      </c>
      <c r="K141" s="16">
        <f t="shared" si="0"/>
        <v>119.06195349553343</v>
      </c>
      <c r="L141" s="16">
        <f t="shared" si="0"/>
        <v>10.871921829264625</v>
      </c>
      <c r="M141" s="16">
        <f t="shared" si="0"/>
        <v>1160.2701707580279</v>
      </c>
      <c r="N141" s="16">
        <f t="shared" si="0"/>
        <v>450.34970554871182</v>
      </c>
      <c r="O141" s="16">
        <f t="shared" si="0"/>
        <v>7.6749614285366992</v>
      </c>
      <c r="P141" s="16">
        <f t="shared" si="0"/>
        <v>2.3032473748732727</v>
      </c>
      <c r="Q141" s="16">
        <f t="shared" si="0"/>
        <v>2.5887022347028803</v>
      </c>
      <c r="R141" s="16">
        <f>SUM(R14:R140)</f>
        <v>6.2374017026353208</v>
      </c>
      <c r="S141" s="16">
        <f t="shared" si="0"/>
        <v>24.643617907012029</v>
      </c>
      <c r="T141" s="16">
        <f t="shared" si="0"/>
        <v>45.065842764650569</v>
      </c>
      <c r="U141" s="16">
        <f t="shared" si="0"/>
        <v>14.01599070539387</v>
      </c>
      <c r="V141" s="16">
        <f t="shared" si="0"/>
        <v>69.18905948588646</v>
      </c>
      <c r="W141" s="16">
        <f t="shared" si="0"/>
        <v>42.042919505878764</v>
      </c>
      <c r="X141" s="16">
        <f t="shared" si="0"/>
        <v>7.3658774313599507</v>
      </c>
      <c r="Y141" s="16">
        <f t="shared" si="0"/>
        <v>21.555985515680252</v>
      </c>
      <c r="Z141" s="16">
        <f t="shared" si="0"/>
        <v>4.19183160543726</v>
      </c>
      <c r="AA141" s="16">
        <f t="shared" si="0"/>
        <v>3.4334990739330467</v>
      </c>
      <c r="AB141" s="16">
        <f t="shared" si="0"/>
        <v>35.962536234970457</v>
      </c>
      <c r="AC141" s="16">
        <f t="shared" si="0"/>
        <v>21.795339719257608</v>
      </c>
      <c r="AD141" s="16">
        <f t="shared" si="0"/>
        <v>8.956578205187224</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417.44096586142115</v>
      </c>
      <c r="F152" s="11">
        <f t="shared" ref="F152:AD152" si="1">SUM(F$141, F$151, IF(AND(ISNUMBER(SEARCH($B$4,"AT|BE|CH|GB|IE|LT|LU|NL")),SUM(F$143:F$149)&gt;0),SUM(F$143:F$149)-SUM(F$27:F$33),0))</f>
        <v>315.26032751612763</v>
      </c>
      <c r="G152" s="11">
        <f t="shared" si="1"/>
        <v>521.88815512843701</v>
      </c>
      <c r="H152" s="11">
        <f t="shared" si="1"/>
        <v>90.949250895359427</v>
      </c>
      <c r="I152" s="11">
        <f t="shared" si="1"/>
        <v>61.396928219874383</v>
      </c>
      <c r="J152" s="11">
        <f t="shared" si="1"/>
        <v>86.207444817199629</v>
      </c>
      <c r="K152" s="11">
        <f t="shared" si="1"/>
        <v>119.06195349553343</v>
      </c>
      <c r="L152" s="11">
        <f t="shared" si="1"/>
        <v>10.871921829264625</v>
      </c>
      <c r="M152" s="11">
        <f t="shared" si="1"/>
        <v>1160.2701707580279</v>
      </c>
      <c r="N152" s="11">
        <f t="shared" si="1"/>
        <v>450.34970554871182</v>
      </c>
      <c r="O152" s="11">
        <f t="shared" si="1"/>
        <v>7.6749614285366992</v>
      </c>
      <c r="P152" s="11">
        <f t="shared" si="1"/>
        <v>2.3032473748732727</v>
      </c>
      <c r="Q152" s="11">
        <f t="shared" si="1"/>
        <v>2.5887022347028803</v>
      </c>
      <c r="R152" s="11">
        <f t="shared" si="1"/>
        <v>6.2374017026353208</v>
      </c>
      <c r="S152" s="11">
        <f t="shared" si="1"/>
        <v>24.643617907012029</v>
      </c>
      <c r="T152" s="11">
        <f t="shared" si="1"/>
        <v>45.065842764650569</v>
      </c>
      <c r="U152" s="11">
        <f t="shared" si="1"/>
        <v>14.01599070539387</v>
      </c>
      <c r="V152" s="11">
        <f t="shared" si="1"/>
        <v>69.18905948588646</v>
      </c>
      <c r="W152" s="11">
        <f t="shared" si="1"/>
        <v>42.042919505878764</v>
      </c>
      <c r="X152" s="11">
        <f t="shared" si="1"/>
        <v>7.3658774313599507</v>
      </c>
      <c r="Y152" s="11">
        <f t="shared" si="1"/>
        <v>21.555985515680252</v>
      </c>
      <c r="Z152" s="11">
        <f t="shared" si="1"/>
        <v>4.19183160543726</v>
      </c>
      <c r="AA152" s="11">
        <f t="shared" si="1"/>
        <v>3.4334990739330467</v>
      </c>
      <c r="AB152" s="11">
        <f t="shared" si="1"/>
        <v>35.962536234970457</v>
      </c>
      <c r="AC152" s="11">
        <f t="shared" si="1"/>
        <v>21.795339719257608</v>
      </c>
      <c r="AD152" s="11">
        <f t="shared" si="1"/>
        <v>8.956578205187224</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417.44096586142115</v>
      </c>
      <c r="F154" s="11">
        <f>SUM(F$141, F$153, -1 * IF(OR($B$6=2005,$B$6&gt;=2020),SUM(F$99:F$122),0), IF(AND(ISNUMBER(SEARCH($B$4,"AT|BE|CH|GB|IE|LT|LU|NL")),SUM(F$143:F$149)&gt;0),SUM(F$143:F$149)-SUM(F$27:F$33),0))</f>
        <v>315.26032751612763</v>
      </c>
      <c r="G154" s="11">
        <f>SUM(G$141, G$153, IF(AND(ISNUMBER(SEARCH($B$4,"AT|BE|CH|GB|IE|LT|LU|NL")),SUM(G$143:G$149)&gt;0),SUM(G$143:G$149)-SUM(G$27:G$33),0))</f>
        <v>521.88815512843701</v>
      </c>
      <c r="H154" s="11">
        <f>SUM(H$141, H$153, IF(AND(ISNUMBER(SEARCH($B$4,"AT|BE|CH|GB|IE|LT|LU|NL")),SUM(H$143:H$149)&gt;0),SUM(H$143:H$149)-SUM(H$27:H$33),0))</f>
        <v>90.949250895359427</v>
      </c>
      <c r="I154" s="11">
        <f t="shared" ref="I154:AD154" si="2">SUM(I$141, I$153, IF(AND(ISNUMBER(SEARCH($B$4,"AT|BE|CH|GB|IE|LT|LU|NL")),SUM(I$143:I$149)&gt;0),SUM(I$143:I$149)-SUM(I$27:I$33),0))</f>
        <v>61.396928219874383</v>
      </c>
      <c r="J154" s="11">
        <f t="shared" si="2"/>
        <v>86.207444817199629</v>
      </c>
      <c r="K154" s="11">
        <f t="shared" si="2"/>
        <v>119.06195349553343</v>
      </c>
      <c r="L154" s="11">
        <f t="shared" si="2"/>
        <v>10.871921829264625</v>
      </c>
      <c r="M154" s="11">
        <f t="shared" si="2"/>
        <v>1160.2701707580279</v>
      </c>
      <c r="N154" s="11">
        <f t="shared" si="2"/>
        <v>450.34970554871182</v>
      </c>
      <c r="O154" s="11">
        <f t="shared" si="2"/>
        <v>7.6749614285366992</v>
      </c>
      <c r="P154" s="11">
        <f t="shared" si="2"/>
        <v>2.3032473748732727</v>
      </c>
      <c r="Q154" s="11">
        <f t="shared" si="2"/>
        <v>2.5887022347028803</v>
      </c>
      <c r="R154" s="11">
        <f t="shared" si="2"/>
        <v>6.2374017026353208</v>
      </c>
      <c r="S154" s="11">
        <f t="shared" si="2"/>
        <v>24.643617907012029</v>
      </c>
      <c r="T154" s="11">
        <f t="shared" si="2"/>
        <v>45.065842764650569</v>
      </c>
      <c r="U154" s="11">
        <f t="shared" si="2"/>
        <v>14.01599070539387</v>
      </c>
      <c r="V154" s="11">
        <f t="shared" si="2"/>
        <v>69.18905948588646</v>
      </c>
      <c r="W154" s="11">
        <f t="shared" si="2"/>
        <v>42.042919505878764</v>
      </c>
      <c r="X154" s="11">
        <f t="shared" si="2"/>
        <v>7.3658774313599507</v>
      </c>
      <c r="Y154" s="11">
        <f t="shared" si="2"/>
        <v>21.555985515680252</v>
      </c>
      <c r="Z154" s="11">
        <f t="shared" si="2"/>
        <v>4.19183160543726</v>
      </c>
      <c r="AA154" s="11">
        <f t="shared" si="2"/>
        <v>3.4334990739330467</v>
      </c>
      <c r="AB154" s="11">
        <f t="shared" si="2"/>
        <v>35.962536234970457</v>
      </c>
      <c r="AC154" s="11">
        <f t="shared" si="2"/>
        <v>21.795339719257608</v>
      </c>
      <c r="AD154" s="11">
        <f t="shared" si="2"/>
        <v>8.956578205187224</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10.348173369373498</v>
      </c>
      <c r="F157" s="19">
        <v>1.477705532372404E-2</v>
      </c>
      <c r="G157" s="19">
        <v>0.61360208388804027</v>
      </c>
      <c r="H157" s="19" t="s">
        <v>415</v>
      </c>
      <c r="I157" s="19">
        <v>0.140784643469892</v>
      </c>
      <c r="J157" s="19">
        <v>0.140784643469892</v>
      </c>
      <c r="K157" s="19" t="s">
        <v>415</v>
      </c>
      <c r="L157" s="19">
        <v>6.7576630106086347E-2</v>
      </c>
      <c r="M157" s="19">
        <v>1.6842395487901911</v>
      </c>
      <c r="N157" s="19" t="s">
        <v>415</v>
      </c>
      <c r="O157" s="19" t="s">
        <v>415</v>
      </c>
      <c r="P157" s="19" t="s">
        <v>415</v>
      </c>
      <c r="Q157" s="19" t="s">
        <v>415</v>
      </c>
      <c r="R157" s="19" t="s">
        <v>415</v>
      </c>
      <c r="S157" s="19" t="s">
        <v>415</v>
      </c>
      <c r="T157" s="19" t="s">
        <v>415</v>
      </c>
      <c r="U157" s="19" t="s">
        <v>415</v>
      </c>
      <c r="V157" s="19" t="s">
        <v>415</v>
      </c>
      <c r="W157" s="19" t="s">
        <v>419</v>
      </c>
      <c r="X157" s="19" t="s">
        <v>415</v>
      </c>
      <c r="Y157" s="19" t="s">
        <v>415</v>
      </c>
      <c r="Z157" s="19" t="s">
        <v>415</v>
      </c>
      <c r="AA157" s="19" t="s">
        <v>415</v>
      </c>
      <c r="AB157" s="19" t="s">
        <v>415</v>
      </c>
      <c r="AC157" s="19" t="s">
        <v>419</v>
      </c>
      <c r="AD157" s="19" t="s">
        <v>419</v>
      </c>
      <c r="AE157" s="54"/>
      <c r="AF157" s="19">
        <v>23615.167354697245</v>
      </c>
      <c r="AG157" s="19" t="s">
        <v>419</v>
      </c>
      <c r="AH157" s="19" t="s">
        <v>419</v>
      </c>
      <c r="AI157" s="19" t="s">
        <v>419</v>
      </c>
      <c r="AJ157" s="19" t="s">
        <v>419</v>
      </c>
      <c r="AK157" s="19" t="s">
        <v>419</v>
      </c>
      <c r="AL157" s="48" t="s">
        <v>443</v>
      </c>
    </row>
    <row r="158" spans="1:38" ht="26.25" customHeight="1" thickBot="1" x14ac:dyDescent="0.45">
      <c r="A158" s="48" t="s">
        <v>326</v>
      </c>
      <c r="B158" s="48" t="s">
        <v>329</v>
      </c>
      <c r="C158" s="97" t="s">
        <v>330</v>
      </c>
      <c r="D158" s="98"/>
      <c r="E158" s="19">
        <v>0.95109095470583493</v>
      </c>
      <c r="F158" s="19">
        <v>1.7034374788679244E-3</v>
      </c>
      <c r="G158" s="19">
        <v>5.5003475929862287E-2</v>
      </c>
      <c r="H158" s="19" t="s">
        <v>415</v>
      </c>
      <c r="I158" s="19">
        <v>5.7052238463490028E-3</v>
      </c>
      <c r="J158" s="19">
        <v>5.7052238463490028E-3</v>
      </c>
      <c r="K158" s="19" t="s">
        <v>415</v>
      </c>
      <c r="L158" s="19">
        <v>2.738507461252667E-3</v>
      </c>
      <c r="M158" s="19">
        <v>0.3055374441467435</v>
      </c>
      <c r="N158" s="19" t="s">
        <v>415</v>
      </c>
      <c r="O158" s="19" t="s">
        <v>415</v>
      </c>
      <c r="P158" s="19" t="s">
        <v>415</v>
      </c>
      <c r="Q158" s="19" t="s">
        <v>415</v>
      </c>
      <c r="R158" s="19" t="s">
        <v>415</v>
      </c>
      <c r="S158" s="19" t="s">
        <v>415</v>
      </c>
      <c r="T158" s="19" t="s">
        <v>415</v>
      </c>
      <c r="U158" s="19" t="s">
        <v>415</v>
      </c>
      <c r="V158" s="19" t="s">
        <v>415</v>
      </c>
      <c r="W158" s="19" t="s">
        <v>419</v>
      </c>
      <c r="X158" s="19" t="s">
        <v>415</v>
      </c>
      <c r="Y158" s="19" t="s">
        <v>415</v>
      </c>
      <c r="Z158" s="19" t="s">
        <v>415</v>
      </c>
      <c r="AA158" s="19" t="s">
        <v>415</v>
      </c>
      <c r="AB158" s="19" t="s">
        <v>415</v>
      </c>
      <c r="AC158" s="19" t="s">
        <v>419</v>
      </c>
      <c r="AD158" s="19" t="s">
        <v>419</v>
      </c>
      <c r="AE158" s="54"/>
      <c r="AF158" s="19">
        <v>2652.7122145301782</v>
      </c>
      <c r="AG158" s="19" t="s">
        <v>419</v>
      </c>
      <c r="AH158" s="19" t="s">
        <v>419</v>
      </c>
      <c r="AI158" s="19" t="s">
        <v>419</v>
      </c>
      <c r="AJ158" s="19" t="s">
        <v>419</v>
      </c>
      <c r="AK158" s="19" t="s">
        <v>419</v>
      </c>
      <c r="AL158" s="48" t="s">
        <v>443</v>
      </c>
    </row>
    <row r="159" spans="1:38" ht="26.25" customHeight="1" thickBot="1" x14ac:dyDescent="0.45">
      <c r="A159" s="48" t="s">
        <v>331</v>
      </c>
      <c r="B159" s="48" t="s">
        <v>332</v>
      </c>
      <c r="C159" s="97" t="s">
        <v>410</v>
      </c>
      <c r="D159" s="98"/>
      <c r="E159" s="19">
        <v>189.2286</v>
      </c>
      <c r="F159" s="19">
        <v>4.5765900000000004</v>
      </c>
      <c r="G159" s="19">
        <v>156.78</v>
      </c>
      <c r="H159" s="19" t="s">
        <v>415</v>
      </c>
      <c r="I159" s="19">
        <v>10.29735723852669</v>
      </c>
      <c r="J159" s="19">
        <v>11.373390000000001</v>
      </c>
      <c r="K159" s="19">
        <v>11.373390000000001</v>
      </c>
      <c r="L159" s="19">
        <v>0.21702870000000002</v>
      </c>
      <c r="M159" s="19">
        <v>10.05372</v>
      </c>
      <c r="N159" s="19">
        <v>0.45477000000000001</v>
      </c>
      <c r="O159" s="19">
        <v>4.761E-2</v>
      </c>
      <c r="P159" s="19">
        <v>6.0749999999999998E-2</v>
      </c>
      <c r="Q159" s="19">
        <v>1.42164</v>
      </c>
      <c r="R159" s="19">
        <v>1.5102899999999999</v>
      </c>
      <c r="S159" s="19">
        <v>3.14316</v>
      </c>
      <c r="T159" s="19">
        <v>66.320999999999998</v>
      </c>
      <c r="U159" s="19">
        <v>0.49662000000000001</v>
      </c>
      <c r="V159" s="19">
        <v>3.2507999999999999</v>
      </c>
      <c r="W159" s="19">
        <v>1.0498499999999999</v>
      </c>
      <c r="X159" s="19">
        <v>1.1573999999999999E-2</v>
      </c>
      <c r="Y159" s="19">
        <v>6.8129999999999996E-2</v>
      </c>
      <c r="Z159" s="19">
        <v>4.761E-2</v>
      </c>
      <c r="AA159" s="19">
        <v>1.9125E-2</v>
      </c>
      <c r="AB159" s="19">
        <v>0.14643899999999999</v>
      </c>
      <c r="AC159" s="19">
        <v>0.33983999999999998</v>
      </c>
      <c r="AD159" s="19">
        <v>1.1946060000000001</v>
      </c>
      <c r="AE159" s="54"/>
      <c r="AF159" s="19">
        <v>111030.90999999999</v>
      </c>
      <c r="AG159" s="19" t="s">
        <v>419</v>
      </c>
      <c r="AH159" s="19" t="s">
        <v>419</v>
      </c>
      <c r="AI159" s="19" t="s">
        <v>419</v>
      </c>
      <c r="AJ159" s="19" t="s">
        <v>419</v>
      </c>
      <c r="AK159" s="19" t="s">
        <v>419</v>
      </c>
      <c r="AL159" s="48" t="s">
        <v>443</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0.84942031245918381</v>
      </c>
      <c r="F163" s="21">
        <v>2.5482609373775515</v>
      </c>
      <c r="G163" s="21">
        <v>0.1698840624918368</v>
      </c>
      <c r="H163" s="21">
        <v>0.1698840624918368</v>
      </c>
      <c r="I163" s="21">
        <v>0.77339365364075163</v>
      </c>
      <c r="J163" s="21">
        <v>0.94525891000536311</v>
      </c>
      <c r="K163" s="21">
        <v>1.4608546790991976</v>
      </c>
      <c r="L163" s="21">
        <v>6.960542882766764E-2</v>
      </c>
      <c r="M163" s="21">
        <v>25.4995977800247</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419</v>
      </c>
      <c r="AE163" s="55"/>
      <c r="AF163" s="21"/>
      <c r="AG163" s="21"/>
      <c r="AH163" s="21"/>
      <c r="AI163" s="21"/>
      <c r="AJ163" s="21"/>
      <c r="AK163" s="21">
        <v>8494.2031245918388</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17" t="s">
        <v>370</v>
      </c>
      <c r="B166" s="117"/>
      <c r="C166" s="117"/>
      <c r="D166" s="117"/>
      <c r="E166" s="117"/>
      <c r="F166" s="117"/>
      <c r="G166" s="117"/>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17" t="s">
        <v>374</v>
      </c>
      <c r="B167" s="117"/>
      <c r="C167" s="117"/>
      <c r="D167" s="117"/>
      <c r="E167" s="117"/>
      <c r="F167" s="117"/>
      <c r="G167" s="117"/>
      <c r="H167" s="111"/>
      <c r="I167" s="112"/>
      <c r="J167"/>
      <c r="K167"/>
      <c r="L167"/>
      <c r="M167" s="112"/>
      <c r="N167" s="112"/>
      <c r="O167" s="112"/>
      <c r="P167" s="112"/>
      <c r="Q167" s="112"/>
      <c r="R167" s="112"/>
      <c r="S167" s="112"/>
      <c r="T167" s="112"/>
      <c r="U167" s="112"/>
    </row>
    <row r="168" spans="1:38" s="116" customFormat="1" ht="26.25" customHeight="1" x14ac:dyDescent="0.55000000000000004">
      <c r="A168" s="117" t="s">
        <v>371</v>
      </c>
      <c r="B168" s="117"/>
      <c r="C168" s="117"/>
      <c r="D168" s="117"/>
      <c r="E168" s="117"/>
      <c r="F168" s="117"/>
      <c r="G168" s="117"/>
      <c r="H168" s="111"/>
      <c r="I168" s="112"/>
      <c r="J168"/>
      <c r="K168"/>
      <c r="L168"/>
      <c r="M168" s="112"/>
      <c r="N168" s="112"/>
      <c r="O168" s="112"/>
      <c r="P168" s="112"/>
      <c r="Q168" s="112"/>
      <c r="R168" s="112"/>
      <c r="S168" s="112"/>
      <c r="T168" s="112"/>
      <c r="U168" s="112"/>
    </row>
    <row r="169" spans="1:38" s="113" customFormat="1" ht="26.25" customHeight="1" x14ac:dyDescent="0.55000000000000004">
      <c r="A169" s="117" t="s">
        <v>372</v>
      </c>
      <c r="B169" s="117"/>
      <c r="C169" s="117"/>
      <c r="D169" s="117"/>
      <c r="E169" s="117"/>
      <c r="F169" s="117"/>
      <c r="G169" s="117"/>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17" t="s">
        <v>373</v>
      </c>
      <c r="B170" s="117"/>
      <c r="C170" s="117"/>
      <c r="D170" s="117"/>
      <c r="E170" s="117"/>
      <c r="F170" s="117"/>
      <c r="G170" s="117"/>
      <c r="H170" s="111"/>
      <c r="I170" s="112"/>
      <c r="J170"/>
      <c r="K170"/>
      <c r="L170"/>
      <c r="M170" s="112"/>
      <c r="N170" s="112"/>
      <c r="O170" s="112"/>
      <c r="P170" s="112"/>
      <c r="Q170" s="112"/>
      <c r="R170" s="112"/>
      <c r="S170" s="112"/>
      <c r="T170" s="112"/>
      <c r="U170" s="11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2024-02-12T14:00:08Z</dcterms:modified>
</cp:coreProperties>
</file>