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F73834F5-1A5A-43F2-B11C-A44AE046F048}"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<sst xmlns="http://schemas.openxmlformats.org/spreadsheetml/2006/main" count="3596" uniqueCount="452">
  <si>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</si>
  <si>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</si>
  <si>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</si>
  <si>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</si>
  <si>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</si>
  <si>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</si>
  <si>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</si>
  <si>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</si>
  <si>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</si>
  <si>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</si>
  <si>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</si>
  <si>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</si>
  <si>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</si>
  <si>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</si>
  <si>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</si>
  <si>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</si>
  <si>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</si>
  <si>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</si>
  <si>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</si>
  <si>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</si>
  <si>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</si>
  <si>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</si>
  <si>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</si>
  <si>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</si>
  <si>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</si>
  <si>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</si>
  <si>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</si>
  <si>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</si>
  <si>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</si>
  <si>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</si>
  <si>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</si>
  <si>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</si>
  <si>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</si>
  <si>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</si>
  <si>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</si>
  <si>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</si>
  <si>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</si>
  <si>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</si>
  <si>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</si>
  <si>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</si>
  <si>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</si>
  <si>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</si>
  <si>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</si>
  <si>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</si>
  <si>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</si>
  <si>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</si>
  <si>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</si>
  <si>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</si>
  <si>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</si>
  <si>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</si>
  <si>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</si>
  <si>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</si>
  <si>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</si>
  <si>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</si>
  <si>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</si>
  <si>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</si>
  <si>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</si>
  <si>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</si>
  <si>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</si>
  <si>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</si>
  <si>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</si>
  <si>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</si>
  <si>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</si>
  <si>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</si>
  <si>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</si>
  <si>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</si>
  <si>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</si>
  <si>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</si>
  <si>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</si>
  <si>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</si>
  <si>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</si>
  <si>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</si>
  <si>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</si>
  <si>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</si>
  <si>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</si>
  <si>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</si>
  <si>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</si>
  <si>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</si>
  <si>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</si>
  <si>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</si>
  <si>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</si>
  <si>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</si>
  <si>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</si>
  <si>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</si>
  <si>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</si>
  <si>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</si>
  <si>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</si>
  <si>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</si>
  <si>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</si>
  <si>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</si>
  <si>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</si>
  <si>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</si>
  <si>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</si>
  <si>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</si>
  <si>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</si>
  <si>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</si>
  <si>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</si>
  <si>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</si>
  <si>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</si>
  <si>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</si>
  <si>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</si>
  <si>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</si>
  <si>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</si>
  <si>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</si>
  <si>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</si>
  <si>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</si>
  <si>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</si>
  <si>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</si>
  <si>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</si>
  <si>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</si>
  <si>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</si>
  <si>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</si>
  <si>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</si>
  <si>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</si>
  <si>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</si>
  <si>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</si>
  <si>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</si>
  <si>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</si>
  <si>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</si>
  <si>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</si>
  <si>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</si>
  <si>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</si>
  <si>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</si>
  <si>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</si>
  <si>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</si>
  <si>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</si>
  <si>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</si>
  <si>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</si>
  <si>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</si>
  <si>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</si>
  <si>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</si>
  <si>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</si>
  <si>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</si>
  <si>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</si>
  <si>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</si>
  <si>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</si>
  <si>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</si>
  <si>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</si>
  <si>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</si>
  <si>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</si>
  <si>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</si>
  <si>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</si>
  <si>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</si>
  <si>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</si>
  <si>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</si>
  <si>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</si>
  <si>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</si>
  <si>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</si>
  <si>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</si>
  <si>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</si>
  <si>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</si>
  <si>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</si>
  <si>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</si>
  <si>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</si>
  <si>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</si>
  <si>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</si>
  <si>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</si>
  <si>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</si>
  <si>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</si>
  <si>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</si>
  <si>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</si>
  <si>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</si>
  <si>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</si>
  <si>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</si>
  <si>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</si>
  <si>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</si>
  <si>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</si>
  <si>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</si>
  <si>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</si>
  <si>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</si>
  <si>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</si>
  <si>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</si>
  <si>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</si>
  <si>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</si>
  <si>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</si>
  <si>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</si>
  <si>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</si>
  <si>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</si>
  <si>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</si>
  <si>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</si>
  <si>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</si>
  <si>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</si>
  <si>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</si>
  <si>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</si>
  <si>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</si>
  <si>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</si>
  <si>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</si>
  <si>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</si>
  <si>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</si>
  <si>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</si>
  <si>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</si>
  <si>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</si>
  <si>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</si>
  <si>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</si>
  <si>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</si>
  <si>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</si>
  <si>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</si>
  <si>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</si>
  <si>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</si>
  <si>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</si>
  <si>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</si>
  <si>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</si>
  <si>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</si>
  <si>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</si>
  <si>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</si>
  <si>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</si>
  <si>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</si>
  <si>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</si>
  <si>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</si>
  <si>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</si>
  <si>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</si>
  <si>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</si>
  <si>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</si>
  <si>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</si>
  <si>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</si>
  <si>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</si>
  <si>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</si>
  <si>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</si>
  <si>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</si>
  <si>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</si>
  <si>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</si>
  <si>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</si>
  <si>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</si>
  <si>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</si>
  <si>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</si>
  <si>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</si>
  <si>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</si>
  <si>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</si>
  <si>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</si>
  <si>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</si>
  <si>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</si>
  <si>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</si>
  <si>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</si>
  <si>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</si>
  <si>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</si>
  <si>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</si>
  <si>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</si>
  <si>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</si>
  <si>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</si>
  <si>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</si>
  <si>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</si>
  <si>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</si>
  <si>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</si>
  <si>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</si>
  <si>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</si>
  <si>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</si>
  <si>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</si>
  <si>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</si>
  <si>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</si>
  <si>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</si>
  <si>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</si>
  <si>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</si>
  <si>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</si>
  <si>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</si>
  <si>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</si>
  <si>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</si>
  <si>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</si>
  <si>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</si>
  <si>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</si>
  <si>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</si>
  <si>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</si>
  <si>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</si>
  <si>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</si>
  <si>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</si>
  <si>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</si>
  <si>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</si>
  <si>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</si>
  <si>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</si>
  <si>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</si>
  <si>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</si>
  <si>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</si>
  <si>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</si>
  <si>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</si>
  <si>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</si>
  <si>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</si>
  <si>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</si>
  <si>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</si>
  <si>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</si>
  <si>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</si>
  <si>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</si>
  <si>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</si>
  <si>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</si>
  <si>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</si>
  <si>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</si>
  <si>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</si>
  <si>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</si>
  <si>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</si>
  <si>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</si>
  <si>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</si>
  <si>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</si>
  <si>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</si>
  <si>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</si>
  <si>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</si>
  <si>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</si>
  <si>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</si>
  <si>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</si>
  <si>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</si>
  <si>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</si>
  <si>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</si>
  <si>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</si>
  <si>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</si>
  <si>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</si>
  <si>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</si>
  <si>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</si>
  <si>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</si>
  <si>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</si>
  <si>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</si>
  <si>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</si>
  <si>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</si>
  <si>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</si>
  <si>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</si>
  <si>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</si>
  <si>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</si>
  <si>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</si>
  <si>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</si>
  <si>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</si>
  <si>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</si>
  <si>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</si>
  <si>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</si>
  <si>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</si>
  <si>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</si>
  <si>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</si>
  <si>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</si>
  <si>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</si>
  <si>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</si>
  <si>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</si>
  <si>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</si>
  <si>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</si>
  <si>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</si>
  <si>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</si>
  <si>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</si>
  <si>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</si>
  <si>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</si>
  <si>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</si>
  <si>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</si>
  <si>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</si>
  <si>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</si>
  <si>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</si>
  <si>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</si>
  <si>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</si>
  <si>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</si>
  <si>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</si>
  <si>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</si>
  <si>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</si>
  <si>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</si>
  <si>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</si>
  <si>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</si>
  <si>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</si>
  <si>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</si>
  <si>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</si>
  <si>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</si>
  <si>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</si>
  <si>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</si>
  <si>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</si>
  <si>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</si>
  <si>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</si>
  <si>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</si>
  <si>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</si>
  <si>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</si>
  <si>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</si>
  <si>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</si>
  <si>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</si>
  <si>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</si>
  <si>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</si>
  <si>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</si>
  <si>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</si>
  <si>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</si>
  <si>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</si>
  <si>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</si>
  <si>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</si>
  <si>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</si>
  <si>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</si>
  <si>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</si>
  <si>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</si>
  <si>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</si>
  <si>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</si>
  <si>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</si>
  <si>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</si>
  <si>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</si>
  <si>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</si>
  <si>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</si>
  <si>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</si>
  <si>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</si>
  <si>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</si>
  <si>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</si>
  <si>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</si>
  <si>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</si>
  <si>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</si>
  <si>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</si>
  <si>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</si>
  <si>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</si>
  <si>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</si>
  <si>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</si>
  <si>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</si>
  <si>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</si>
  <si>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</si>
  <si>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</si>
  <si>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</si>
  <si>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</si>
  <si>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</si>
  <si>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</si>
  <si>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</si>
  <si>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</si>
  <si>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</si>
  <si>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</si>
  <si>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</si>
  <si>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</si>
  <si>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</si>
  <si>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</si>
  <si>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</si>
  <si>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</si>
  <si>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</si>
  <si>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</si>
  <si>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</si>
  <si>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</si>
  <si>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</si>
  <si>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</si>
  <si>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</si>
  <si>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</si>
  <si>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</si>
  <si>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</si>
  <si>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</si>
  <si>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</si>
  <si>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</si>
  <si>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</si>
  <si>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</si>
  <si>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</si>
  <si>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</si>
  <si>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</si>
  <si>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</si>
  <si>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</si>
  <si>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</si>
  <si>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</si>
  <si>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</si>
  <si>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</si>
  <si>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</si>
  <si>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</si>
  <si>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</si>
  <si>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</si>
  <si>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</si>
  <si>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</si>
  <si>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</si>
  <si>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</si>
  <si>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</si>
  <si>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</si>
  <si>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</si>
  <si>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</si>
  <si>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</si>
  <si>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Ν.Ε.</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</si>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</sst>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2011</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2011</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114.07814129392915</v>
      </c>
      <c r="F14" s="3">
        <v>1.7001234556900158</v>
      </c>
      <c r="G14" s="3">
        <v>116.80866735536895</v>
      </c>
      <c r="H14" s="3" t="s">
        <v>416</v>
      </c>
      <c r="I14" s="3">
        <v>6.1397580297754653</v>
      </c>
      <c r="J14" s="3">
        <v>14.005549196337828</v>
      </c>
      <c r="K14" s="3">
        <v>20.564810526976331</v>
      </c>
      <c r="L14" s="3">
        <v>0.48595466446429553</v>
      </c>
      <c r="M14" s="3">
        <v>21.354069777076841</v>
      </c>
      <c r="N14" s="3">
        <v>24.955204229195274</v>
      </c>
      <c r="O14" s="3">
        <v>3.028807746783488</v>
      </c>
      <c r="P14" s="3">
        <v>1.9153722627362484</v>
      </c>
      <c r="Q14" s="3">
        <v>1.6230214008212591</v>
      </c>
      <c r="R14" s="3">
        <v>3.1417497755485946</v>
      </c>
      <c r="S14" s="3">
        <v>1.6108953751811681</v>
      </c>
      <c r="T14" s="3">
        <v>33.94920467209834</v>
      </c>
      <c r="U14" s="3">
        <v>14.733821689164435</v>
      </c>
      <c r="V14" s="3">
        <v>11.720662647945559</v>
      </c>
      <c r="W14" s="3">
        <v>2.1239417237318419</v>
      </c>
      <c r="X14" s="3">
        <v>5.1914093565188823E-3</v>
      </c>
      <c r="Y14" s="3">
        <v>7.4288827742535951E-2</v>
      </c>
      <c r="Z14" s="3">
        <v>5.0653512525417853E-2</v>
      </c>
      <c r="AA14" s="3">
        <v>9.3198527052343275E-3</v>
      </c>
      <c r="AB14" s="3">
        <v>0.13945360232970702</v>
      </c>
      <c r="AC14" s="3">
        <v>11.076239688069171</v>
      </c>
      <c r="AD14" s="3">
        <v>5.456345700950869E-3</v>
      </c>
      <c r="AE14" s="51"/>
      <c r="AF14" s="22">
        <v>50073.225919047101</v>
      </c>
      <c r="AG14" s="22">
        <v>322768.60560000001</v>
      </c>
      <c r="AH14" s="22">
        <v>108432</v>
      </c>
      <c r="AI14" s="22">
        <v>3048</v>
      </c>
      <c r="AJ14" s="22" t="s">
        <v>417</v>
      </c>
      <c r="AK14" s="22"/>
      <c r="AL14" s="40" t="s">
        <v>49</v>
      </c>
    </row>
    <row r="15" spans="1:38" ht="26.25" customHeight="1" thickBot="1" x14ac:dyDescent="0.45">
      <c r="A15" s="60" t="s">
        <v>53</v>
      </c>
      <c r="B15" s="60" t="s">
        <v>54</v>
      </c>
      <c r="C15" s="61" t="s">
        <v>55</v>
      </c>
      <c r="D15" s="62"/>
      <c r="E15" s="3">
        <v>4.8956173644852958</v>
      </c>
      <c r="F15" s="3">
        <v>3.8490000000000002</v>
      </c>
      <c r="G15" s="3">
        <v>7.7649999999999997</v>
      </c>
      <c r="H15" s="3" t="s">
        <v>416</v>
      </c>
      <c r="I15" s="3">
        <v>0.41306989867179378</v>
      </c>
      <c r="J15" s="3">
        <v>0.46559592468942101</v>
      </c>
      <c r="K15" s="3">
        <v>0.73686305939341668</v>
      </c>
      <c r="L15" s="3">
        <v>2.632171699246132E-2</v>
      </c>
      <c r="M15" s="3">
        <v>0.67342910789130062</v>
      </c>
      <c r="N15" s="3">
        <v>0.14865915347280595</v>
      </c>
      <c r="O15" s="3">
        <v>0.18311760705845803</v>
      </c>
      <c r="P15" s="3">
        <v>0.19245809693467678</v>
      </c>
      <c r="Q15" s="3">
        <v>9.396491661609073E-2</v>
      </c>
      <c r="R15" s="3">
        <v>0.13416988834642338</v>
      </c>
      <c r="S15" s="3">
        <v>0.17708915140068374</v>
      </c>
      <c r="T15" s="3">
        <v>5.4810460225146693</v>
      </c>
      <c r="U15" s="3">
        <v>5.5751257438933555E-2</v>
      </c>
      <c r="V15" s="3">
        <v>2.5992175234633712</v>
      </c>
      <c r="W15" s="3">
        <v>5.2699901756450396E-2</v>
      </c>
      <c r="X15" s="3">
        <v>1.9634414723792199E-5</v>
      </c>
      <c r="Y15" s="3">
        <v>1.2831757022457502E-4</v>
      </c>
      <c r="Z15" s="3">
        <v>1.1337897964997079E-4</v>
      </c>
      <c r="AA15" s="3">
        <v>1.6439248455021478E-4</v>
      </c>
      <c r="AB15" s="3">
        <v>4.2572344914855274E-4</v>
      </c>
      <c r="AC15" s="3" t="s">
        <v>416</v>
      </c>
      <c r="AD15" s="3" t="s">
        <v>416</v>
      </c>
      <c r="AE15" s="51"/>
      <c r="AF15" s="22">
        <v>50428.861635005</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7.2234604554029996E-2</v>
      </c>
      <c r="F16" s="3">
        <v>2.1102244027020002E-3</v>
      </c>
      <c r="G16" s="3">
        <v>2.2806656044587002E-4</v>
      </c>
      <c r="H16" s="3" t="s">
        <v>416</v>
      </c>
      <c r="I16" s="3">
        <v>7.2234604554029995E-4</v>
      </c>
      <c r="J16" s="3">
        <v>7.2234604554029995E-4</v>
      </c>
      <c r="K16" s="3">
        <v>7.2234604554029995E-4</v>
      </c>
      <c r="L16" s="3">
        <v>1.8058651138507505E-5</v>
      </c>
      <c r="M16" s="3">
        <v>3.1653366040529998E-2</v>
      </c>
      <c r="N16" s="3">
        <v>1.2174371554050001E-6</v>
      </c>
      <c r="O16" s="3">
        <v>2.0290619256749999E-7</v>
      </c>
      <c r="P16" s="3">
        <v>8.1162477027000007E-5</v>
      </c>
      <c r="Q16" s="3">
        <v>9.7394972432399981E-5</v>
      </c>
      <c r="R16" s="3">
        <v>6.168348254052E-7</v>
      </c>
      <c r="S16" s="3">
        <v>6.1683482540520005E-8</v>
      </c>
      <c r="T16" s="3">
        <v>4.1392863283769998E-7</v>
      </c>
      <c r="U16" s="3">
        <v>9.0901974270239997E-6</v>
      </c>
      <c r="V16" s="3">
        <v>1.2174371554050001E-6</v>
      </c>
      <c r="W16" s="3">
        <v>4.0581238513500003E-4</v>
      </c>
      <c r="X16" s="3">
        <v>4.5450987135120005E-7</v>
      </c>
      <c r="Y16" s="3">
        <v>6.8176480702680002E-7</v>
      </c>
      <c r="Z16" s="3">
        <v>6.8176480702680002E-7</v>
      </c>
      <c r="AA16" s="3">
        <v>6.8176480702680002E-7</v>
      </c>
      <c r="AB16" s="3">
        <v>2.4998042924316002E-6</v>
      </c>
      <c r="AC16" s="3" t="s">
        <v>416</v>
      </c>
      <c r="AD16" s="3" t="s">
        <v>416</v>
      </c>
      <c r="AE16" s="51"/>
      <c r="AF16" s="22" t="s">
        <v>417</v>
      </c>
      <c r="AG16" s="22" t="s">
        <v>417</v>
      </c>
      <c r="AH16" s="22">
        <v>811.62477027</v>
      </c>
      <c r="AI16" s="22" t="s">
        <v>417</v>
      </c>
      <c r="AJ16" s="22" t="s">
        <v>417</v>
      </c>
      <c r="AK16" s="22"/>
      <c r="AL16" s="40" t="s">
        <v>49</v>
      </c>
    </row>
    <row r="17" spans="1:38" ht="26.25" customHeight="1" thickBot="1" x14ac:dyDescent="0.45">
      <c r="A17" s="60" t="s">
        <v>53</v>
      </c>
      <c r="B17" s="60" t="s">
        <v>58</v>
      </c>
      <c r="C17" s="61" t="s">
        <v>59</v>
      </c>
      <c r="D17" s="62"/>
      <c r="E17" s="3">
        <v>0.23191073999999998</v>
      </c>
      <c r="F17" s="3">
        <v>6.1273599999999998E-2</v>
      </c>
      <c r="G17" s="3">
        <v>2.2397252535134023E-2</v>
      </c>
      <c r="H17" s="3" t="s">
        <v>416</v>
      </c>
      <c r="I17" s="3">
        <v>1.6096098259999999E-3</v>
      </c>
      <c r="J17" s="3">
        <v>1.6096098259999999E-3</v>
      </c>
      <c r="K17" s="3">
        <v>1.6096098259999999E-3</v>
      </c>
      <c r="L17" s="3">
        <v>9.0033639304000013E-4</v>
      </c>
      <c r="M17" s="3">
        <v>5.3798042999999999E-3</v>
      </c>
      <c r="N17" s="3">
        <v>3.4774099999999996E-5</v>
      </c>
      <c r="O17" s="3">
        <v>2.8013099999999996E-6</v>
      </c>
      <c r="P17" s="3">
        <v>1.4010635999999997E-3</v>
      </c>
      <c r="Q17" s="3">
        <v>2.6008139999999998E-4</v>
      </c>
      <c r="R17" s="3">
        <v>4.9573099999999995E-5</v>
      </c>
      <c r="S17" s="3">
        <v>2.4383020000000002E-5</v>
      </c>
      <c r="T17" s="3">
        <v>3.4140139999999991E-5</v>
      </c>
      <c r="U17" s="3">
        <v>1.5829039999999998E-4</v>
      </c>
      <c r="V17" s="3">
        <v>4.2120109999999999E-3</v>
      </c>
      <c r="W17" s="3">
        <v>1.452416E-3</v>
      </c>
      <c r="X17" s="3">
        <v>1.5457722399999998E-4</v>
      </c>
      <c r="Y17" s="3">
        <v>1.21317243E-3</v>
      </c>
      <c r="Z17" s="3">
        <v>1.3948036999999997E-4</v>
      </c>
      <c r="AA17" s="3">
        <v>1.2335283599999999E-4</v>
      </c>
      <c r="AB17" s="3">
        <v>1.6305828599999998E-3</v>
      </c>
      <c r="AC17" s="3" t="s">
        <v>416</v>
      </c>
      <c r="AD17" s="3" t="s">
        <v>416</v>
      </c>
      <c r="AE17" s="51"/>
      <c r="AF17" s="22">
        <v>80.38</v>
      </c>
      <c r="AG17" s="22" t="s">
        <v>417</v>
      </c>
      <c r="AH17" s="22">
        <v>2576.6999999999998</v>
      </c>
      <c r="AI17" s="22" t="s">
        <v>417</v>
      </c>
      <c r="AJ17" s="22" t="s">
        <v>417</v>
      </c>
      <c r="AK17" s="22"/>
      <c r="AL17" s="40" t="s">
        <v>49</v>
      </c>
    </row>
    <row r="18" spans="1:38" ht="26.25" customHeight="1" thickBot="1" x14ac:dyDescent="0.45">
      <c r="A18" s="60" t="s">
        <v>53</v>
      </c>
      <c r="B18" s="60" t="s">
        <v>60</v>
      </c>
      <c r="C18" s="61" t="s">
        <v>61</v>
      </c>
      <c r="D18" s="62"/>
      <c r="E18" s="3">
        <v>2.3979587399999995</v>
      </c>
      <c r="F18" s="3">
        <v>0.16924020000000001</v>
      </c>
      <c r="G18" s="3">
        <v>1.4686517762273057</v>
      </c>
      <c r="H18" s="3" t="s">
        <v>450</v>
      </c>
      <c r="I18" s="3">
        <v>8.5697706701999998E-2</v>
      </c>
      <c r="J18" s="3">
        <v>8.5697706701999998E-2</v>
      </c>
      <c r="K18" s="3">
        <v>8.5697706701999998E-2</v>
      </c>
      <c r="L18" s="3">
        <v>4.7989620268079999E-2</v>
      </c>
      <c r="M18" s="3">
        <v>0.28287380610000001</v>
      </c>
      <c r="N18" s="3">
        <v>3.7249229999999998E-4</v>
      </c>
      <c r="O18" s="3">
        <v>2.813949E-5</v>
      </c>
      <c r="P18" s="3">
        <v>1.9726596000000001E-3</v>
      </c>
      <c r="Q18" s="3">
        <v>3.9863340000000004E-4</v>
      </c>
      <c r="R18" s="3" t="s">
        <v>418</v>
      </c>
      <c r="S18" s="3">
        <v>9.4967393999999998E-4</v>
      </c>
      <c r="T18" s="3" t="s">
        <v>418</v>
      </c>
      <c r="U18" s="3">
        <v>6.2797799999999996E-4</v>
      </c>
      <c r="V18" s="3">
        <v>0.126230277</v>
      </c>
      <c r="W18" s="3">
        <v>7.4031600000000006E-3</v>
      </c>
      <c r="X18" s="3">
        <v>8.1430266479999985E-3</v>
      </c>
      <c r="Y18" s="3">
        <v>6.4279532609999995E-2</v>
      </c>
      <c r="Z18" s="3">
        <v>7.2870969899999985E-3</v>
      </c>
      <c r="AA18" s="3">
        <v>6.4300869719999994E-3</v>
      </c>
      <c r="AB18" s="3">
        <v>8.6139743219999995E-2</v>
      </c>
      <c r="AC18" s="3" t="s">
        <v>416</v>
      </c>
      <c r="AD18" s="3" t="s">
        <v>416</v>
      </c>
      <c r="AE18" s="51"/>
      <c r="AF18" s="22">
        <v>4284.78</v>
      </c>
      <c r="AG18" s="22" t="s">
        <v>418</v>
      </c>
      <c r="AH18" s="22">
        <v>2700.9</v>
      </c>
      <c r="AI18" s="22" t="s">
        <v>417</v>
      </c>
      <c r="AJ18" s="22" t="s">
        <v>417</v>
      </c>
      <c r="AK18" s="22"/>
      <c r="AL18" s="40" t="s">
        <v>49</v>
      </c>
    </row>
    <row r="19" spans="1:38" ht="26.25" customHeight="1" thickBot="1" x14ac:dyDescent="0.45">
      <c r="A19" s="60" t="s">
        <v>53</v>
      </c>
      <c r="B19" s="60" t="s">
        <v>62</v>
      </c>
      <c r="C19" s="61" t="s">
        <v>63</v>
      </c>
      <c r="D19" s="62"/>
      <c r="E19" s="3">
        <v>3.3413689457604479</v>
      </c>
      <c r="F19" s="3">
        <v>0.30883494192554461</v>
      </c>
      <c r="G19" s="3">
        <v>0.8585471340217502</v>
      </c>
      <c r="H19" s="3" t="s">
        <v>450</v>
      </c>
      <c r="I19" s="3">
        <v>0.10855487199911748</v>
      </c>
      <c r="J19" s="3">
        <v>0.10855487199911748</v>
      </c>
      <c r="K19" s="3">
        <v>0.10855487199911748</v>
      </c>
      <c r="L19" s="3">
        <v>6.0787674879964705E-2</v>
      </c>
      <c r="M19" s="3">
        <v>0.35843001791590612</v>
      </c>
      <c r="N19" s="3">
        <v>5.1700624396439098E-4</v>
      </c>
      <c r="O19" s="3">
        <v>3.9340083597086528E-5</v>
      </c>
      <c r="P19" s="3">
        <v>4.7165241582519174E-3</v>
      </c>
      <c r="Q19" s="3">
        <v>9.1564389967628101E-4</v>
      </c>
      <c r="R19" s="3">
        <v>1.1833566519579167E-3</v>
      </c>
      <c r="S19" s="3">
        <v>1.2136123303915834E-3</v>
      </c>
      <c r="T19" s="3">
        <v>1.4128625195791651E-4</v>
      </c>
      <c r="U19" s="3">
        <v>1.0336553318122431E-3</v>
      </c>
      <c r="V19" s="3">
        <v>0.16289163891763686</v>
      </c>
      <c r="W19" s="3">
        <v>1.1513096078316661E-2</v>
      </c>
      <c r="X19" s="3">
        <v>1.0317575306877668E-2</v>
      </c>
      <c r="Y19" s="3">
        <v>8.1433581791590604E-2</v>
      </c>
      <c r="Z19" s="3">
        <v>9.2349460243964371E-3</v>
      </c>
      <c r="AA19" s="3">
        <v>8.1493054603165044E-3</v>
      </c>
      <c r="AB19" s="3">
        <v>0.10913540858318121</v>
      </c>
      <c r="AC19" s="3" t="s">
        <v>416</v>
      </c>
      <c r="AD19" s="3" t="s">
        <v>416</v>
      </c>
      <c r="AE19" s="51"/>
      <c r="AF19" s="22">
        <v>5427.45</v>
      </c>
      <c r="AG19" s="22" t="s">
        <v>417</v>
      </c>
      <c r="AH19" s="22">
        <v>7528.2039967628098</v>
      </c>
      <c r="AI19" s="22" t="s">
        <v>417</v>
      </c>
      <c r="AJ19" s="22" t="s">
        <v>417</v>
      </c>
      <c r="AK19" s="22"/>
      <c r="AL19" s="40" t="s">
        <v>49</v>
      </c>
    </row>
    <row r="20" spans="1:38" ht="26.25" customHeight="1" thickBot="1" x14ac:dyDescent="0.45">
      <c r="A20" s="60" t="s">
        <v>53</v>
      </c>
      <c r="B20" s="60" t="s">
        <v>64</v>
      </c>
      <c r="C20" s="61" t="s">
        <v>65</v>
      </c>
      <c r="D20" s="62"/>
      <c r="E20" s="3">
        <v>0.64267920000000012</v>
      </c>
      <c r="F20" s="3">
        <v>5.7588500000000001E-2</v>
      </c>
      <c r="G20" s="3">
        <v>0.32362007502809148</v>
      </c>
      <c r="H20" s="3" t="s">
        <v>450</v>
      </c>
      <c r="I20" s="3">
        <v>2.114905651E-2</v>
      </c>
      <c r="J20" s="3">
        <v>2.114905651E-2</v>
      </c>
      <c r="K20" s="3">
        <v>2.114905651E-2</v>
      </c>
      <c r="L20" s="3">
        <v>1.1842922260400004E-2</v>
      </c>
      <c r="M20" s="3">
        <v>6.9827680500000017E-2</v>
      </c>
      <c r="N20" s="3">
        <v>9.9491500000000021E-5</v>
      </c>
      <c r="O20" s="3">
        <v>7.5634500000000004E-6</v>
      </c>
      <c r="P20" s="3">
        <v>8.5831800000000006E-4</v>
      </c>
      <c r="Q20" s="3">
        <v>1.6717200000000002E-4</v>
      </c>
      <c r="R20" s="3">
        <v>2.2908850000000002E-4</v>
      </c>
      <c r="S20" s="3">
        <v>2.3614970000000003E-4</v>
      </c>
      <c r="T20" s="3">
        <v>2.6067700000000001E-5</v>
      </c>
      <c r="U20" s="3">
        <v>1.9487500000000001E-4</v>
      </c>
      <c r="V20" s="3">
        <v>3.1653385000000006E-2</v>
      </c>
      <c r="W20" s="3">
        <v>2.1847000000000004E-3</v>
      </c>
      <c r="X20" s="3">
        <v>2.0100352400000006E-3</v>
      </c>
      <c r="Y20" s="3">
        <v>1.5864928050000001E-2</v>
      </c>
      <c r="Z20" s="3">
        <v>1.79906995E-3</v>
      </c>
      <c r="AA20" s="3">
        <v>1.5875628600000001E-3</v>
      </c>
      <c r="AB20" s="3">
        <v>2.1261596099999999E-2</v>
      </c>
      <c r="AC20" s="3" t="s">
        <v>416</v>
      </c>
      <c r="AD20" s="3" t="s">
        <v>416</v>
      </c>
      <c r="AE20" s="51"/>
      <c r="AF20" s="22">
        <v>1057.4000000000001</v>
      </c>
      <c r="AG20" s="22" t="s">
        <v>417</v>
      </c>
      <c r="AH20" s="22">
        <v>1354.5</v>
      </c>
      <c r="AI20" s="22" t="s">
        <v>417</v>
      </c>
      <c r="AJ20" s="22" t="s">
        <v>417</v>
      </c>
      <c r="AK20" s="22"/>
      <c r="AL20" s="40" t="s">
        <v>49</v>
      </c>
    </row>
    <row r="21" spans="1:38" ht="26.25" customHeight="1" thickBot="1" x14ac:dyDescent="0.45">
      <c r="A21" s="60" t="s">
        <v>53</v>
      </c>
      <c r="B21" s="60" t="s">
        <v>66</v>
      </c>
      <c r="C21" s="61" t="s">
        <v>67</v>
      </c>
      <c r="D21" s="62"/>
      <c r="E21" s="3">
        <v>2.7110063092846559</v>
      </c>
      <c r="F21" s="3">
        <v>2.9112145538987138</v>
      </c>
      <c r="G21" s="3">
        <v>1.0282584330314182</v>
      </c>
      <c r="H21" s="3">
        <v>0.34043699999999999</v>
      </c>
      <c r="I21" s="3">
        <v>1.3568683194989761</v>
      </c>
      <c r="J21" s="3">
        <v>1.384832490502224</v>
      </c>
      <c r="K21" s="3">
        <v>1.449520401282528</v>
      </c>
      <c r="L21" s="3">
        <v>0.39701619002889449</v>
      </c>
      <c r="M21" s="3">
        <v>5.4945090367804328</v>
      </c>
      <c r="N21" s="3">
        <v>0.25409397993724797</v>
      </c>
      <c r="O21" s="3">
        <v>0.1197071681006496</v>
      </c>
      <c r="P21" s="3">
        <v>7.4257198806288007E-3</v>
      </c>
      <c r="Q21" s="3">
        <v>2.2959984458880002E-3</v>
      </c>
      <c r="R21" s="3">
        <v>0.21284646750487199</v>
      </c>
      <c r="S21" s="3">
        <v>5.6624147150760008E-2</v>
      </c>
      <c r="T21" s="3">
        <v>1.8987239249136003E-2</v>
      </c>
      <c r="U21" s="3">
        <v>5.1954962006496002E-3</v>
      </c>
      <c r="V21" s="3">
        <v>4.8144285322944</v>
      </c>
      <c r="W21" s="3">
        <v>0.93426549262881609</v>
      </c>
      <c r="X21" s="3">
        <v>9.9955253111976006E-2</v>
      </c>
      <c r="Y21" s="3">
        <v>0.19788209386570083</v>
      </c>
      <c r="Z21" s="3">
        <v>5.2432601341886403E-2</v>
      </c>
      <c r="AA21" s="3">
        <v>4.2378946622232003E-2</v>
      </c>
      <c r="AB21" s="3">
        <v>0.39264889494179528</v>
      </c>
      <c r="AC21" s="3">
        <v>2.4880669112640002E-5</v>
      </c>
      <c r="AD21" s="3">
        <v>6.8221189502400007E-3</v>
      </c>
      <c r="AE21" s="51"/>
      <c r="AF21" s="22">
        <v>3219.6</v>
      </c>
      <c r="AG21" s="22">
        <v>40.130111472000003</v>
      </c>
      <c r="AH21" s="22">
        <v>2907</v>
      </c>
      <c r="AI21" s="22">
        <v>9201</v>
      </c>
      <c r="AJ21" s="22" t="s">
        <v>417</v>
      </c>
      <c r="AK21" s="22"/>
      <c r="AL21" s="40" t="s">
        <v>49</v>
      </c>
    </row>
    <row r="22" spans="1:38" ht="26.25" customHeight="1" thickBot="1" x14ac:dyDescent="0.45">
      <c r="A22" s="60" t="s">
        <v>53</v>
      </c>
      <c r="B22" s="64" t="s">
        <v>68</v>
      </c>
      <c r="C22" s="61" t="s">
        <v>69</v>
      </c>
      <c r="D22" s="62"/>
      <c r="E22" s="3">
        <v>9.1533198666413593</v>
      </c>
      <c r="F22" s="3">
        <v>0.81018531013140571</v>
      </c>
      <c r="G22" s="3">
        <v>6.3850736742544489</v>
      </c>
      <c r="H22" s="3">
        <v>2.5722400000000003E-2</v>
      </c>
      <c r="I22" s="3">
        <v>0.33712530313469585</v>
      </c>
      <c r="J22" s="3">
        <v>0.33921090313469587</v>
      </c>
      <c r="K22" s="3">
        <v>0.34407730313469587</v>
      </c>
      <c r="L22" s="3">
        <v>0.1615383297554297</v>
      </c>
      <c r="M22" s="3">
        <v>4.3525619045036921</v>
      </c>
      <c r="N22" s="3">
        <v>0.47526723879076882</v>
      </c>
      <c r="O22" s="3">
        <v>1.5228701647961409E-2</v>
      </c>
      <c r="P22" s="3">
        <v>2.8684419935733677E-2</v>
      </c>
      <c r="Q22" s="3">
        <v>1.4089922748082045E-2</v>
      </c>
      <c r="R22" s="3">
        <v>6.4281291459004464E-2</v>
      </c>
      <c r="S22" s="3">
        <v>6.6300827555519165E-2</v>
      </c>
      <c r="T22" s="3">
        <v>4.5680269999738871E-2</v>
      </c>
      <c r="U22" s="3">
        <v>7.7856476242618277E-3</v>
      </c>
      <c r="V22" s="3">
        <v>1.3835554292143091</v>
      </c>
      <c r="W22" s="3">
        <v>0.7764113549834637</v>
      </c>
      <c r="X22" s="3">
        <v>0.1844115725724936</v>
      </c>
      <c r="Y22" s="3">
        <v>0.39120377108354237</v>
      </c>
      <c r="Z22" s="3">
        <v>0.10442774311722565</v>
      </c>
      <c r="AA22" s="3">
        <v>8.365698965448469E-2</v>
      </c>
      <c r="AB22" s="3">
        <v>0.76370007642774629</v>
      </c>
      <c r="AC22" s="3">
        <v>5.5837115129739011E-3</v>
      </c>
      <c r="AD22" s="3">
        <v>0.57796261071864996</v>
      </c>
      <c r="AE22" s="51"/>
      <c r="AF22" s="22">
        <v>11989.865156734793</v>
      </c>
      <c r="AG22" s="22">
        <v>3183.6158691649998</v>
      </c>
      <c r="AH22" s="22" t="s">
        <v>417</v>
      </c>
      <c r="AI22" s="22">
        <v>695.2</v>
      </c>
      <c r="AJ22" s="22">
        <v>215.91882917999999</v>
      </c>
      <c r="AK22" s="22"/>
      <c r="AL22" s="40" t="s">
        <v>49</v>
      </c>
    </row>
    <row r="23" spans="1:38" ht="26.25" customHeight="1" thickBot="1" x14ac:dyDescent="0.45">
      <c r="A23" s="60" t="s">
        <v>70</v>
      </c>
      <c r="B23" s="64" t="s">
        <v>392</v>
      </c>
      <c r="C23" s="61" t="s">
        <v>388</v>
      </c>
      <c r="D23" s="103"/>
      <c r="E23" s="3">
        <v>3.4792939999999994</v>
      </c>
      <c r="F23" s="3">
        <v>0.40148899999999998</v>
      </c>
      <c r="G23" s="3">
        <v>1.9400000000000001E-3</v>
      </c>
      <c r="H23" s="3">
        <v>8.8599999999999996E-4</v>
      </c>
      <c r="I23" s="3">
        <v>0.206563</v>
      </c>
      <c r="J23" s="3">
        <v>0.206563</v>
      </c>
      <c r="K23" s="3">
        <v>0.206563</v>
      </c>
      <c r="L23" s="3">
        <v>0.12680300000000003</v>
      </c>
      <c r="M23" s="3">
        <v>1.098131</v>
      </c>
      <c r="N23" s="3" t="s">
        <v>416</v>
      </c>
      <c r="O23" s="3">
        <v>9.7000000000000024E-7</v>
      </c>
      <c r="P23" s="3" t="s">
        <v>416</v>
      </c>
      <c r="Q23" s="3" t="s">
        <v>419</v>
      </c>
      <c r="R23" s="3">
        <v>4.8500000000000002E-6</v>
      </c>
      <c r="S23" s="3">
        <v>1.649E-4</v>
      </c>
      <c r="T23" s="3">
        <v>6.7899999999999994E-6</v>
      </c>
      <c r="U23" s="3">
        <v>9.7000000000000024E-7</v>
      </c>
      <c r="V23" s="3">
        <v>9.7000000000000013E-5</v>
      </c>
      <c r="W23" s="3" t="s">
        <v>419</v>
      </c>
      <c r="X23" s="3">
        <v>2.9100000000000001E-6</v>
      </c>
      <c r="Y23" s="3">
        <v>4.8500000000000002E-6</v>
      </c>
      <c r="Z23" s="3" t="s">
        <v>419</v>
      </c>
      <c r="AA23" s="3" t="s">
        <v>419</v>
      </c>
      <c r="AB23" s="3" t="s">
        <v>419</v>
      </c>
      <c r="AC23" s="3" t="s">
        <v>419</v>
      </c>
      <c r="AD23" s="3" t="s">
        <v>419</v>
      </c>
      <c r="AE23" s="51"/>
      <c r="AF23" s="22">
        <v>4671.8999999999996</v>
      </c>
      <c r="AG23" s="22"/>
      <c r="AH23" s="22"/>
      <c r="AI23" s="22"/>
      <c r="AJ23" s="22"/>
      <c r="AK23" s="22"/>
      <c r="AL23" s="40" t="s">
        <v>49</v>
      </c>
    </row>
    <row r="24" spans="1:38" ht="26.25" customHeight="1" thickBot="1" x14ac:dyDescent="0.45">
      <c r="A24" s="65" t="s">
        <v>53</v>
      </c>
      <c r="B24" s="64" t="s">
        <v>71</v>
      </c>
      <c r="C24" s="61" t="s">
        <v>72</v>
      </c>
      <c r="D24" s="62"/>
      <c r="E24" s="3">
        <v>6.8068143670580454</v>
      </c>
      <c r="F24" s="3">
        <v>0.70704371087027518</v>
      </c>
      <c r="G24" s="3">
        <v>3.4938606832677221</v>
      </c>
      <c r="H24" s="3">
        <v>3.8583599999999996E-2</v>
      </c>
      <c r="I24" s="3">
        <v>0.39768446788622014</v>
      </c>
      <c r="J24" s="3">
        <v>0.40081286788622011</v>
      </c>
      <c r="K24" s="3">
        <v>0.40811246788622013</v>
      </c>
      <c r="L24" s="3">
        <v>0.18182413843748327</v>
      </c>
      <c r="M24" s="3">
        <v>1.4250725911975264</v>
      </c>
      <c r="N24" s="3">
        <v>2.9200424574784879E-2</v>
      </c>
      <c r="O24" s="3">
        <v>1.3635021380608863E-2</v>
      </c>
      <c r="P24" s="3">
        <v>3.9627766121773204E-3</v>
      </c>
      <c r="Q24" s="3">
        <v>9.2171665304433014E-4</v>
      </c>
      <c r="R24" s="3">
        <v>2.6546284186962196E-2</v>
      </c>
      <c r="S24" s="3">
        <v>9.0343847556584207E-3</v>
      </c>
      <c r="T24" s="3">
        <v>2.2312624074784879E-3</v>
      </c>
      <c r="U24" s="3">
        <v>2.1064027278292104E-3</v>
      </c>
      <c r="V24" s="3">
        <v>0.90138992960951925</v>
      </c>
      <c r="W24" s="3">
        <v>0.1236977438087354</v>
      </c>
      <c r="X24" s="3">
        <v>3.4341019586140907E-2</v>
      </c>
      <c r="Y24" s="3">
        <v>0.20546216197216507</v>
      </c>
      <c r="Z24" s="3">
        <v>2.6611436889178705E-2</v>
      </c>
      <c r="AA24" s="3">
        <v>2.3051669992216507E-2</v>
      </c>
      <c r="AB24" s="3">
        <v>0.28946628843970124</v>
      </c>
      <c r="AC24" s="3">
        <v>5.2139999999999999E-3</v>
      </c>
      <c r="AD24" s="3">
        <v>6.2567999999999988E-5</v>
      </c>
      <c r="AE24" s="51"/>
      <c r="AF24" s="22">
        <v>12584.488434811004</v>
      </c>
      <c r="AG24" s="22" t="s">
        <v>417</v>
      </c>
      <c r="AH24" s="22">
        <v>3460.5</v>
      </c>
      <c r="AI24" s="22">
        <v>1042.8</v>
      </c>
      <c r="AJ24" s="22" t="s">
        <v>417</v>
      </c>
      <c r="AK24" s="22"/>
      <c r="AL24" s="40" t="s">
        <v>49</v>
      </c>
    </row>
    <row r="25" spans="1:38" ht="26.25" customHeight="1" thickBot="1" x14ac:dyDescent="0.45">
      <c r="A25" s="60" t="s">
        <v>73</v>
      </c>
      <c r="B25" s="64" t="s">
        <v>74</v>
      </c>
      <c r="C25" s="66" t="s">
        <v>75</v>
      </c>
      <c r="D25" s="62"/>
      <c r="E25" s="3">
        <v>1.199643951516</v>
      </c>
      <c r="F25" s="3">
        <v>6.1695389480000001E-3</v>
      </c>
      <c r="G25" s="3">
        <v>6.9443083406999992E-2</v>
      </c>
      <c r="H25" s="3" t="s">
        <v>416</v>
      </c>
      <c r="I25" s="3">
        <v>1.1125867025E-2</v>
      </c>
      <c r="J25" s="3">
        <v>1.1125867025E-2</v>
      </c>
      <c r="K25" s="3" t="s">
        <v>416</v>
      </c>
      <c r="L25" s="3">
        <v>5.3404161719999982E-3</v>
      </c>
      <c r="M25" s="3">
        <v>0.56043471599399997</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3.7916600000000001E-4</v>
      </c>
      <c r="AC25" s="3" t="s">
        <v>416</v>
      </c>
      <c r="AD25" s="3" t="s">
        <v>416</v>
      </c>
      <c r="AE25" s="51"/>
      <c r="AF25" s="22">
        <v>3699.4963671756445</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0.50274702000000004</v>
      </c>
      <c r="F26" s="3">
        <v>5.2081299999999992E-3</v>
      </c>
      <c r="G26" s="3">
        <v>3.3034929999999997E-2</v>
      </c>
      <c r="H26" s="3" t="s">
        <v>416</v>
      </c>
      <c r="I26" s="3">
        <v>5.1493400000000005E-3</v>
      </c>
      <c r="J26" s="3">
        <v>5.1493400000000005E-3</v>
      </c>
      <c r="K26" s="3" t="s">
        <v>416</v>
      </c>
      <c r="L26" s="3">
        <v>2.4716831999999998E-3</v>
      </c>
      <c r="M26" s="3">
        <v>0.31729963</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3.2000000000000003E-4</v>
      </c>
      <c r="AC26" s="3" t="s">
        <v>416</v>
      </c>
      <c r="AD26" s="3" t="s">
        <v>416</v>
      </c>
      <c r="AE26" s="51"/>
      <c r="AF26" s="22">
        <v>1759.8956276763699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15.869137596562791</v>
      </c>
      <c r="F27" s="3">
        <v>19.518550238973031</v>
      </c>
      <c r="G27" s="3">
        <v>5.6222953366461978E-2</v>
      </c>
      <c r="H27" s="3">
        <v>1.8527190548853087</v>
      </c>
      <c r="I27" s="3">
        <v>0.15127171562293862</v>
      </c>
      <c r="J27" s="3">
        <v>0.15127171562293862</v>
      </c>
      <c r="K27" s="3">
        <v>0.15127171562293862</v>
      </c>
      <c r="L27" s="3">
        <v>3.6400000000000002E-2</v>
      </c>
      <c r="M27" s="3">
        <v>131.34988898371307</v>
      </c>
      <c r="N27" s="3">
        <v>4.4800111633188228E-3</v>
      </c>
      <c r="O27" s="3">
        <v>3.6673443753264895E-2</v>
      </c>
      <c r="P27" s="3">
        <v>2.4589869547196334E-2</v>
      </c>
      <c r="Q27" s="3">
        <v>7.946686716725533E-4</v>
      </c>
      <c r="R27" s="3">
        <v>0.17303566157655631</v>
      </c>
      <c r="S27" s="3">
        <v>6.1830692616047331</v>
      </c>
      <c r="T27" s="3">
        <v>0.25857066481985402</v>
      </c>
      <c r="U27" s="3">
        <v>3.6547048492937349E-2</v>
      </c>
      <c r="V27" s="3">
        <v>3.6613714525203589</v>
      </c>
      <c r="W27" s="3">
        <v>0.83003627180896944</v>
      </c>
      <c r="X27" s="3">
        <v>2.177670736427097E-2</v>
      </c>
      <c r="Y27" s="3">
        <v>2.6021779225709481E-2</v>
      </c>
      <c r="Z27" s="3">
        <v>1.7737627231540105E-2</v>
      </c>
      <c r="AA27" s="3">
        <v>2.6650406511792776E-2</v>
      </c>
      <c r="AB27" s="3">
        <v>9.2186520333313329E-2</v>
      </c>
      <c r="AC27" s="3" t="s">
        <v>416</v>
      </c>
      <c r="AD27" s="3" t="s">
        <v>416</v>
      </c>
      <c r="AE27" s="51"/>
      <c r="AF27" s="22">
        <v>131454.78292131235</v>
      </c>
      <c r="AG27" s="22" t="s">
        <v>419</v>
      </c>
      <c r="AH27" s="22" t="s">
        <v>419</v>
      </c>
      <c r="AI27" s="22">
        <v>337.84907926619593</v>
      </c>
      <c r="AJ27" s="22" t="s">
        <v>419</v>
      </c>
      <c r="AK27" s="22" t="s">
        <v>419</v>
      </c>
      <c r="AL27" s="40" t="s">
        <v>49</v>
      </c>
    </row>
    <row r="28" spans="1:38" ht="26.25" customHeight="1" thickBot="1" x14ac:dyDescent="0.45">
      <c r="A28" s="60" t="s">
        <v>78</v>
      </c>
      <c r="B28" s="60" t="s">
        <v>81</v>
      </c>
      <c r="C28" s="61" t="s">
        <v>82</v>
      </c>
      <c r="D28" s="62"/>
      <c r="E28" s="3">
        <v>9.3399243444267572</v>
      </c>
      <c r="F28" s="3">
        <v>7.1536071870626738</v>
      </c>
      <c r="G28" s="3">
        <v>1.3238574781969778E-2</v>
      </c>
      <c r="H28" s="3">
        <v>0.1013728612731212</v>
      </c>
      <c r="I28" s="3">
        <v>0.24822006493142487</v>
      </c>
      <c r="J28" s="3">
        <v>0.24822006493142487</v>
      </c>
      <c r="K28" s="3">
        <v>0.24822006493142487</v>
      </c>
      <c r="L28" s="3">
        <v>0.19645844699479714</v>
      </c>
      <c r="M28" s="3">
        <v>55.665882484804271</v>
      </c>
      <c r="N28" s="3">
        <v>7.3011325372790686E-4</v>
      </c>
      <c r="O28" s="3">
        <v>5.4293892915489392E-3</v>
      </c>
      <c r="P28" s="3">
        <v>4.7267648770188547E-3</v>
      </c>
      <c r="Q28" s="3">
        <v>1.3194093936793119E-4</v>
      </c>
      <c r="R28" s="3">
        <v>2.768858913558293E-2</v>
      </c>
      <c r="S28" s="3">
        <v>0.91594455130410934</v>
      </c>
      <c r="T28" s="3">
        <v>3.819752618401439E-2</v>
      </c>
      <c r="U28" s="3">
        <v>5.4246944967493377E-3</v>
      </c>
      <c r="V28" s="3">
        <v>0.54510621844970275</v>
      </c>
      <c r="W28" s="3">
        <v>0.30310969956620248</v>
      </c>
      <c r="X28" s="3">
        <v>8.1973870209300637E-3</v>
      </c>
      <c r="Y28" s="3">
        <v>9.6764271085401834E-3</v>
      </c>
      <c r="Z28" s="3">
        <v>7.0093337292375605E-3</v>
      </c>
      <c r="AA28" s="3">
        <v>8.5697349557180506E-3</v>
      </c>
      <c r="AB28" s="3">
        <v>3.3452882814425856E-2</v>
      </c>
      <c r="AC28" s="3" t="s">
        <v>416</v>
      </c>
      <c r="AD28" s="3" t="s">
        <v>416</v>
      </c>
      <c r="AE28" s="51"/>
      <c r="AF28" s="22">
        <v>27869.233729436452</v>
      </c>
      <c r="AG28" s="22" t="s">
        <v>419</v>
      </c>
      <c r="AH28" s="22" t="s">
        <v>419</v>
      </c>
      <c r="AI28" s="22">
        <v>641.1560124286018</v>
      </c>
      <c r="AJ28" s="22" t="s">
        <v>419</v>
      </c>
      <c r="AK28" s="22" t="s">
        <v>419</v>
      </c>
      <c r="AL28" s="40" t="s">
        <v>49</v>
      </c>
    </row>
    <row r="29" spans="1:38" ht="26.25" customHeight="1" thickBot="1" x14ac:dyDescent="0.45">
      <c r="A29" s="60" t="s">
        <v>78</v>
      </c>
      <c r="B29" s="60" t="s">
        <v>83</v>
      </c>
      <c r="C29" s="61" t="s">
        <v>84</v>
      </c>
      <c r="D29" s="62"/>
      <c r="E29" s="3">
        <v>57.873767105085925</v>
      </c>
      <c r="F29" s="3">
        <v>4.409700946437356</v>
      </c>
      <c r="G29" s="3">
        <v>3.3774841028666527E-2</v>
      </c>
      <c r="H29" s="3">
        <v>2.0687710744407693E-2</v>
      </c>
      <c r="I29" s="3">
        <v>1.9421823573113168</v>
      </c>
      <c r="J29" s="3">
        <v>1.9421823573113168</v>
      </c>
      <c r="K29" s="3">
        <v>1.9421823573113168</v>
      </c>
      <c r="L29" s="3">
        <v>0.96812403994630991</v>
      </c>
      <c r="M29" s="3">
        <v>14.445559661210657</v>
      </c>
      <c r="N29" s="3">
        <v>1.0292537459522285E-3</v>
      </c>
      <c r="O29" s="3">
        <v>7.6996069998561366E-3</v>
      </c>
      <c r="P29" s="3">
        <v>1.0323385308805659E-2</v>
      </c>
      <c r="Q29" s="3">
        <v>1.9478085488312555E-4</v>
      </c>
      <c r="R29" s="3">
        <v>4.8565705601547944E-2</v>
      </c>
      <c r="S29" s="3">
        <v>1.3081473537587167</v>
      </c>
      <c r="T29" s="3">
        <v>5.3555063133955035E-2</v>
      </c>
      <c r="U29" s="3">
        <v>7.7636543721555347E-3</v>
      </c>
      <c r="V29" s="3">
        <v>0.78561272512919156</v>
      </c>
      <c r="W29" s="3">
        <v>0.3936043916020629</v>
      </c>
      <c r="X29" s="3">
        <v>5.6610010790555986E-3</v>
      </c>
      <c r="Y29" s="3">
        <v>3.4280506534281101E-2</v>
      </c>
      <c r="Z29" s="3">
        <v>3.8306107301609535E-2</v>
      </c>
      <c r="AA29" s="3">
        <v>8.8060016785309302E-3</v>
      </c>
      <c r="AB29" s="3">
        <v>8.7053616593477171E-2</v>
      </c>
      <c r="AC29" s="3" t="s">
        <v>416</v>
      </c>
      <c r="AD29" s="3" t="s">
        <v>416</v>
      </c>
      <c r="AE29" s="51"/>
      <c r="AF29" s="22">
        <v>69596.239681960127</v>
      </c>
      <c r="AG29" s="22" t="s">
        <v>419</v>
      </c>
      <c r="AH29" s="22">
        <v>625.5</v>
      </c>
      <c r="AI29" s="22">
        <v>3464.6549083052023</v>
      </c>
      <c r="AJ29" s="22" t="s">
        <v>419</v>
      </c>
      <c r="AK29" s="22" t="s">
        <v>419</v>
      </c>
      <c r="AL29" s="40" t="s">
        <v>49</v>
      </c>
    </row>
    <row r="30" spans="1:38" ht="26.25" customHeight="1" thickBot="1" x14ac:dyDescent="0.45">
      <c r="A30" s="60" t="s">
        <v>78</v>
      </c>
      <c r="B30" s="60" t="s">
        <v>85</v>
      </c>
      <c r="C30" s="61" t="s">
        <v>86</v>
      </c>
      <c r="D30" s="62"/>
      <c r="E30" s="3">
        <v>2.3642409834656433</v>
      </c>
      <c r="F30" s="3">
        <v>8.5034413860811018</v>
      </c>
      <c r="G30" s="3">
        <v>5.2285863298207596E-3</v>
      </c>
      <c r="H30" s="3">
        <v>1.82522481E-2</v>
      </c>
      <c r="I30" s="3">
        <v>0.12030548375999997</v>
      </c>
      <c r="J30" s="3">
        <v>0.12030548375999997</v>
      </c>
      <c r="K30" s="3">
        <v>0.12030548375999997</v>
      </c>
      <c r="L30" s="3">
        <v>1.932785923576533E-2</v>
      </c>
      <c r="M30" s="3">
        <v>85.465995040856797</v>
      </c>
      <c r="N30" s="3">
        <v>4.8708354889824015E-4</v>
      </c>
      <c r="O30" s="3">
        <v>2.898900504505092E-3</v>
      </c>
      <c r="P30" s="3">
        <v>2.5983511943190119E-3</v>
      </c>
      <c r="Q30" s="3">
        <v>8.9449528410886082E-5</v>
      </c>
      <c r="R30" s="3">
        <v>1.3790176352844673E-2</v>
      </c>
      <c r="S30" s="3">
        <v>0.48553991850913575</v>
      </c>
      <c r="T30" s="3">
        <v>2.0542419743901426E-2</v>
      </c>
      <c r="U30" s="3">
        <v>2.6575424203034532E-3</v>
      </c>
      <c r="V30" s="3">
        <v>0.29012708552139799</v>
      </c>
      <c r="W30" s="3">
        <v>0.20118101004540889</v>
      </c>
      <c r="X30" s="3">
        <v>3.6532378713540268E-3</v>
      </c>
      <c r="Y30" s="3">
        <v>5.5103247168862505E-3</v>
      </c>
      <c r="Z30" s="3">
        <v>2.5975531526952426E-3</v>
      </c>
      <c r="AA30" s="3">
        <v>6.2853021547355789E-3</v>
      </c>
      <c r="AB30" s="3">
        <v>1.8046417895671098E-2</v>
      </c>
      <c r="AC30" s="3" t="s">
        <v>416</v>
      </c>
      <c r="AD30" s="3" t="s">
        <v>416</v>
      </c>
      <c r="AE30" s="51"/>
      <c r="AF30" s="22">
        <v>11215.35366729108</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13.877555856315032</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0.97681849664638121</v>
      </c>
      <c r="J32" s="3">
        <v>1.7087792369395725</v>
      </c>
      <c r="K32" s="3">
        <v>2.3967348229165557</v>
      </c>
      <c r="L32" s="3">
        <v>0.1842069230207492</v>
      </c>
      <c r="M32" s="3" t="s">
        <v>416</v>
      </c>
      <c r="N32" s="3">
        <v>9.1646498825707159</v>
      </c>
      <c r="O32" s="3">
        <v>3.9016968366687617E-2</v>
      </c>
      <c r="P32" s="3" t="s">
        <v>416</v>
      </c>
      <c r="Q32" s="3">
        <v>0.10426416727341675</v>
      </c>
      <c r="R32" s="3">
        <v>3.4325376645912113</v>
      </c>
      <c r="S32" s="3">
        <v>75.463807862366494</v>
      </c>
      <c r="T32" s="3">
        <v>0.51980687063816633</v>
      </c>
      <c r="U32" s="3">
        <v>5.5155100478523705E-2</v>
      </c>
      <c r="V32" s="3">
        <v>22.335496171729098</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0.41432306322931839</v>
      </c>
      <c r="J33" s="3">
        <v>0.76726493190614498</v>
      </c>
      <c r="K33" s="3">
        <v>1.53452986381229</v>
      </c>
      <c r="L33" s="3">
        <v>1.626601655641027E-2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0.59850000000000003</v>
      </c>
      <c r="F34" s="3">
        <v>7.0499999999999993E-2</v>
      </c>
      <c r="G34" s="3">
        <v>3.15E-2</v>
      </c>
      <c r="H34" s="3">
        <v>1.4999999999999999E-4</v>
      </c>
      <c r="I34" s="3">
        <v>1.4999999999999999E-2</v>
      </c>
      <c r="J34" s="3">
        <v>1.6500000000000001E-2</v>
      </c>
      <c r="K34" s="3">
        <v>2.2499999999999999E-2</v>
      </c>
      <c r="L34" s="3">
        <v>1.0725E-2</v>
      </c>
      <c r="M34" s="3">
        <v>0.16200000000000001</v>
      </c>
      <c r="N34" s="3" t="s">
        <v>416</v>
      </c>
      <c r="O34" s="3">
        <v>1.4999999999999999E-4</v>
      </c>
      <c r="P34" s="3" t="s">
        <v>416</v>
      </c>
      <c r="Q34" s="3" t="s">
        <v>416</v>
      </c>
      <c r="R34" s="3">
        <v>7.5000000000000002E-4</v>
      </c>
      <c r="S34" s="3">
        <v>2.5499999999999998E-2</v>
      </c>
      <c r="T34" s="3">
        <v>1.0499999999999999E-3</v>
      </c>
      <c r="U34" s="3">
        <v>1.4999999999999999E-4</v>
      </c>
      <c r="V34" s="3">
        <v>1.4999999999999999E-2</v>
      </c>
      <c r="W34" s="3" t="s">
        <v>416</v>
      </c>
      <c r="X34" s="3">
        <v>4.4999999999999999E-4</v>
      </c>
      <c r="Y34" s="3">
        <v>7.5000000000000002E-4</v>
      </c>
      <c r="Z34" s="3">
        <v>5.1599999999999997E-4</v>
      </c>
      <c r="AA34" s="3">
        <v>1.1850000000000002E-4</v>
      </c>
      <c r="AB34" s="3">
        <v>1.8345000000000002E-3</v>
      </c>
      <c r="AC34" s="3" t="s">
        <v>419</v>
      </c>
      <c r="AD34" s="3" t="s">
        <v>419</v>
      </c>
      <c r="AE34" s="51"/>
      <c r="AF34" s="22">
        <v>641.25</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32.350796958867484</v>
      </c>
      <c r="F36" s="3">
        <v>0.98179245408645799</v>
      </c>
      <c r="G36" s="3">
        <v>13.12</v>
      </c>
      <c r="H36" s="3" t="s">
        <v>416</v>
      </c>
      <c r="I36" s="3">
        <v>1.658196722973962</v>
      </c>
      <c r="J36" s="3">
        <v>1.850262912294466</v>
      </c>
      <c r="K36" s="3">
        <v>1.850262912294466</v>
      </c>
      <c r="L36" s="3">
        <v>3.4248546693036876E-2</v>
      </c>
      <c r="M36" s="3">
        <v>2.112787319331721</v>
      </c>
      <c r="N36" s="3">
        <v>8.1290000000000001E-2</v>
      </c>
      <c r="O36" s="3">
        <v>7.8899999999999994E-3</v>
      </c>
      <c r="P36" s="3">
        <v>1.303E-2</v>
      </c>
      <c r="Q36" s="3">
        <v>0.19116</v>
      </c>
      <c r="R36" s="3">
        <v>0.20437</v>
      </c>
      <c r="S36" s="3">
        <v>0.55866000000000005</v>
      </c>
      <c r="T36" s="3">
        <v>8.7690000000000001</v>
      </c>
      <c r="U36" s="3">
        <v>8.1559999999999994E-2</v>
      </c>
      <c r="V36" s="3">
        <v>0.62760000000000005</v>
      </c>
      <c r="W36" s="3">
        <v>0.15842999999999999</v>
      </c>
      <c r="X36" s="3">
        <v>1.8439999999999999E-3</v>
      </c>
      <c r="Y36" s="3">
        <v>1.055E-2</v>
      </c>
      <c r="Z36" s="3">
        <v>7.8899999999999994E-3</v>
      </c>
      <c r="AA36" s="3">
        <v>2.6510000000000001E-3</v>
      </c>
      <c r="AB36" s="3">
        <v>2.2934999999999997E-2</v>
      </c>
      <c r="AC36" s="3">
        <v>5.7799999999999997E-2</v>
      </c>
      <c r="AD36" s="3">
        <v>0.161386</v>
      </c>
      <c r="AE36" s="51"/>
      <c r="AF36" s="22">
        <v>21479.16</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3.4705338320000001</v>
      </c>
      <c r="F39" s="3">
        <v>0.28638701599999999</v>
      </c>
      <c r="G39" s="3">
        <v>0.64358133421008512</v>
      </c>
      <c r="H39" s="3" t="s">
        <v>450</v>
      </c>
      <c r="I39" s="3">
        <v>0.10963884</v>
      </c>
      <c r="J39" s="3">
        <v>0.118402176</v>
      </c>
      <c r="K39" s="3">
        <v>0.118402176</v>
      </c>
      <c r="L39" s="3">
        <v>5.8562444160000005E-2</v>
      </c>
      <c r="M39" s="3">
        <v>0.59512431199999993</v>
      </c>
      <c r="N39" s="3">
        <v>1.9550974400000001E-2</v>
      </c>
      <c r="O39" s="3">
        <v>5.8485153599999997E-3</v>
      </c>
      <c r="P39" s="3">
        <v>7.669632E-3</v>
      </c>
      <c r="Q39" s="3">
        <v>4.1594608000000005E-2</v>
      </c>
      <c r="R39" s="3">
        <v>5.9330991999999999E-3</v>
      </c>
      <c r="S39" s="3">
        <v>1.949225504E-2</v>
      </c>
      <c r="T39" s="3">
        <v>3.9856912000000005E-3</v>
      </c>
      <c r="U39" s="3">
        <v>2.0853227200000005E-2</v>
      </c>
      <c r="V39" s="3">
        <v>0.355636432</v>
      </c>
      <c r="W39" s="3">
        <v>2.8951312000000003E-2</v>
      </c>
      <c r="X39" s="3">
        <v>2.3533463999999999E-5</v>
      </c>
      <c r="Y39" s="3">
        <v>1.6632776000000002E-4</v>
      </c>
      <c r="Z39" s="3">
        <v>2.4242408000000002E-5</v>
      </c>
      <c r="AA39" s="3">
        <v>2.2155192000000002E-5</v>
      </c>
      <c r="AB39" s="3">
        <v>2.3625882400000003E-4</v>
      </c>
      <c r="AC39" s="3">
        <v>2.1421488000000002E-3</v>
      </c>
      <c r="AD39" s="3">
        <v>1.2658152000000001E-6</v>
      </c>
      <c r="AE39" s="51"/>
      <c r="AF39" s="22">
        <v>9737.0400000000009</v>
      </c>
      <c r="AG39" s="22" t="s">
        <v>417</v>
      </c>
      <c r="AH39" s="22">
        <v>6899.4</v>
      </c>
      <c r="AI39" s="22">
        <v>91</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7.5814165415676982</v>
      </c>
      <c r="F41" s="3">
        <v>14.663153350702517</v>
      </c>
      <c r="G41" s="3">
        <v>5.0244745404073621</v>
      </c>
      <c r="H41" s="3">
        <v>1.7961556542334618</v>
      </c>
      <c r="I41" s="3">
        <v>19.119975425112699</v>
      </c>
      <c r="J41" s="3">
        <v>19.593001901256802</v>
      </c>
      <c r="K41" s="3">
        <v>20.554029733545001</v>
      </c>
      <c r="L41" s="3">
        <v>1.7292513585957128</v>
      </c>
      <c r="M41" s="3">
        <v>113.117478476</v>
      </c>
      <c r="N41" s="3">
        <v>0.86738926358000001</v>
      </c>
      <c r="O41" s="3">
        <v>0.40570888333999994</v>
      </c>
      <c r="P41" s="3">
        <v>3.9970636800000001E-2</v>
      </c>
      <c r="Q41" s="3">
        <v>8.335281180000001E-3</v>
      </c>
      <c r="R41" s="3">
        <v>0.73863774396000004</v>
      </c>
      <c r="S41" s="3">
        <v>0.20387204209600002</v>
      </c>
      <c r="T41" s="3">
        <v>6.5231426160000008E-2</v>
      </c>
      <c r="U41" s="3">
        <v>1.6131342180000001E-2</v>
      </c>
      <c r="V41" s="3">
        <v>16.045672304299998</v>
      </c>
      <c r="W41" s="3">
        <v>19.483986212227542</v>
      </c>
      <c r="X41" s="3">
        <v>3.2837540069600002</v>
      </c>
      <c r="Y41" s="3">
        <v>3.0646400632400002</v>
      </c>
      <c r="Z41" s="3">
        <v>1.16076258094</v>
      </c>
      <c r="AA41" s="3">
        <v>1.92404893404</v>
      </c>
      <c r="AB41" s="3">
        <v>9.4332055851800014</v>
      </c>
      <c r="AC41" s="3">
        <v>0.15601122519999999</v>
      </c>
      <c r="AD41" s="3">
        <v>3.3351882032762507E-2</v>
      </c>
      <c r="AE41" s="51"/>
      <c r="AF41" s="22">
        <v>97050.59</v>
      </c>
      <c r="AG41" s="22">
        <v>187.46</v>
      </c>
      <c r="AH41" s="22">
        <v>14571</v>
      </c>
      <c r="AI41" s="22">
        <v>26316</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0.46123987000000005</v>
      </c>
      <c r="F43" s="3">
        <v>0.36194331000000002</v>
      </c>
      <c r="G43" s="3">
        <v>9.0306328090386703E-2</v>
      </c>
      <c r="H43" s="3">
        <v>4.2771999999999998E-2</v>
      </c>
      <c r="I43" s="3">
        <v>0.17440073</v>
      </c>
      <c r="J43" s="3">
        <v>0.17892524000000001</v>
      </c>
      <c r="K43" s="3">
        <v>0.18701724</v>
      </c>
      <c r="L43" s="3">
        <v>5.2349208800000005E-2</v>
      </c>
      <c r="M43" s="3">
        <v>0.70622816999999993</v>
      </c>
      <c r="N43" s="3">
        <v>3.3559800000000001E-2</v>
      </c>
      <c r="O43" s="3">
        <v>1.5732339999999997E-2</v>
      </c>
      <c r="P43" s="3">
        <v>1.11692E-3</v>
      </c>
      <c r="Q43" s="3">
        <v>5.1500200000000008E-3</v>
      </c>
      <c r="R43" s="3">
        <v>2.7292340000000002E-2</v>
      </c>
      <c r="S43" s="3">
        <v>9.2838E-3</v>
      </c>
      <c r="T43" s="3">
        <v>2.7815599999999998E-3</v>
      </c>
      <c r="U43" s="3">
        <v>3.0431900000000003E-3</v>
      </c>
      <c r="V43" s="3">
        <v>0.63413239999999993</v>
      </c>
      <c r="W43" s="3">
        <v>0.11865213999999999</v>
      </c>
      <c r="X43" s="3">
        <v>1.1562230410000001E-2</v>
      </c>
      <c r="Y43" s="3">
        <v>1.8513608499999997E-2</v>
      </c>
      <c r="Z43" s="3">
        <v>5.7819956300000008E-3</v>
      </c>
      <c r="AA43" s="3">
        <v>4.6257608499999997E-3</v>
      </c>
      <c r="AB43" s="3">
        <v>4.0483595390000002E-2</v>
      </c>
      <c r="AC43" s="3">
        <v>5.7800000000000004E-3</v>
      </c>
      <c r="AD43" s="3">
        <v>6.936E-5</v>
      </c>
      <c r="AE43" s="51"/>
      <c r="AF43" s="22">
        <v>1173.9000000000001</v>
      </c>
      <c r="AG43" s="22" t="s">
        <v>417</v>
      </c>
      <c r="AH43" s="22" t="s">
        <v>417</v>
      </c>
      <c r="AI43" s="22">
        <v>1156</v>
      </c>
      <c r="AJ43" s="22" t="s">
        <v>417</v>
      </c>
      <c r="AK43" s="22"/>
      <c r="AL43" s="40" t="s">
        <v>49</v>
      </c>
    </row>
    <row r="44" spans="1:38" ht="26.25" customHeight="1" thickBot="1" x14ac:dyDescent="0.45">
      <c r="A44" s="60" t="s">
        <v>70</v>
      </c>
      <c r="B44" s="60" t="s">
        <v>111</v>
      </c>
      <c r="C44" s="61" t="s">
        <v>112</v>
      </c>
      <c r="D44" s="62"/>
      <c r="E44" s="3">
        <v>17.919403768660899</v>
      </c>
      <c r="F44" s="3">
        <v>2.9970926376723535</v>
      </c>
      <c r="G44" s="3">
        <v>1.0562455246552933E-2</v>
      </c>
      <c r="H44" s="3">
        <v>4.1825796681467624E-3</v>
      </c>
      <c r="I44" s="3">
        <v>1.0107370027810234</v>
      </c>
      <c r="J44" s="3">
        <v>1.0107370027810234</v>
      </c>
      <c r="K44" s="3">
        <v>1.0107370027810234</v>
      </c>
      <c r="L44" s="3">
        <v>0.57719913070810935</v>
      </c>
      <c r="M44" s="3">
        <v>12.503260031245617</v>
      </c>
      <c r="N44" s="3">
        <v>1.0374E-3</v>
      </c>
      <c r="O44" s="3">
        <v>5.2812276232764659E-6</v>
      </c>
      <c r="P44" s="3" t="s">
        <v>416</v>
      </c>
      <c r="Q44" s="3" t="s">
        <v>419</v>
      </c>
      <c r="R44" s="3">
        <v>2.6406138116382329E-5</v>
      </c>
      <c r="S44" s="3">
        <v>8.9780869595699911E-4</v>
      </c>
      <c r="T44" s="3">
        <v>3.6968593362935259E-5</v>
      </c>
      <c r="U44" s="3">
        <v>5.2812276232764659E-6</v>
      </c>
      <c r="V44" s="3">
        <v>5.2812276232764666E-4</v>
      </c>
      <c r="W44" s="3" t="s">
        <v>419</v>
      </c>
      <c r="X44" s="3">
        <v>1.5937910493105864E-5</v>
      </c>
      <c r="Y44" s="3">
        <v>2.6311910493105863E-5</v>
      </c>
      <c r="Z44" s="3" t="s">
        <v>419</v>
      </c>
      <c r="AA44" s="3" t="s">
        <v>419</v>
      </c>
      <c r="AB44" s="3" t="s">
        <v>419</v>
      </c>
      <c r="AC44" s="3" t="s">
        <v>419</v>
      </c>
      <c r="AD44" s="3" t="s">
        <v>419</v>
      </c>
      <c r="AE44" s="51"/>
      <c r="AF44" s="22">
        <v>22577.624999999996</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1.0643120405302258</v>
      </c>
      <c r="F47" s="3">
        <v>0.15072140447381999</v>
      </c>
      <c r="G47" s="3">
        <v>1.3472304310509184E-2</v>
      </c>
      <c r="H47" s="3" t="s">
        <v>416</v>
      </c>
      <c r="I47" s="3" t="s">
        <v>416</v>
      </c>
      <c r="J47" s="3" t="s">
        <v>416</v>
      </c>
      <c r="K47" s="3" t="s">
        <v>416</v>
      </c>
      <c r="L47" s="3" t="s">
        <v>416</v>
      </c>
      <c r="M47" s="3">
        <v>8.4875517156207856</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3014.4280894764302</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12.173195000000002</v>
      </c>
      <c r="G48" s="3" t="s">
        <v>419</v>
      </c>
      <c r="H48" s="3" t="s">
        <v>419</v>
      </c>
      <c r="I48" s="3">
        <v>0.36959579999999997</v>
      </c>
      <c r="J48" s="3">
        <v>2.4639720000000001</v>
      </c>
      <c r="K48" s="3">
        <v>5.2506069999999996</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58.665999999999997</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1.9600000000000003E-2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98</v>
      </c>
      <c r="AL51" s="40" t="s">
        <v>130</v>
      </c>
    </row>
    <row r="52" spans="1:38" ht="26.25" customHeight="1" thickBot="1" x14ac:dyDescent="0.45">
      <c r="A52" s="60" t="s">
        <v>119</v>
      </c>
      <c r="B52" s="64" t="s">
        <v>131</v>
      </c>
      <c r="C52" s="66" t="s">
        <v>391</v>
      </c>
      <c r="D52" s="63"/>
      <c r="E52" s="3" t="s">
        <v>445</v>
      </c>
      <c r="F52" s="3" t="s">
        <v>445</v>
      </c>
      <c r="G52" s="3" t="s">
        <v>445</v>
      </c>
      <c r="H52" s="3">
        <v>1.8138999999999999E-2</v>
      </c>
      <c r="I52" s="3" t="s">
        <v>445</v>
      </c>
      <c r="J52" s="3" t="s">
        <v>445</v>
      </c>
      <c r="K52" s="3" t="s">
        <v>445</v>
      </c>
      <c r="L52" s="3" t="s">
        <v>419</v>
      </c>
      <c r="M52" s="3">
        <v>1.4841</v>
      </c>
      <c r="N52" s="3">
        <v>8.4099000000000007E-2</v>
      </c>
      <c r="O52" s="3" t="s">
        <v>418</v>
      </c>
      <c r="P52" s="3" t="s">
        <v>418</v>
      </c>
      <c r="Q52" s="3">
        <v>8.4099000000000007E-2</v>
      </c>
      <c r="R52" s="3">
        <v>8.4099000000000007E-2</v>
      </c>
      <c r="S52" s="3">
        <v>8.4099000000000007E-2</v>
      </c>
      <c r="T52" s="3">
        <v>8.4099000000000007E-2</v>
      </c>
      <c r="U52" s="3">
        <v>8.4099000000000007E-2</v>
      </c>
      <c r="V52" s="3">
        <v>8.4099000000000007E-2</v>
      </c>
      <c r="W52" s="3">
        <v>9.3993000000000007E-2</v>
      </c>
      <c r="X52" s="3" t="s">
        <v>419</v>
      </c>
      <c r="Y52" s="3" t="s">
        <v>419</v>
      </c>
      <c r="Z52" s="3" t="s">
        <v>419</v>
      </c>
      <c r="AA52" s="3" t="s">
        <v>419</v>
      </c>
      <c r="AB52" s="3" t="s">
        <v>419</v>
      </c>
      <c r="AC52" s="3" t="s">
        <v>419</v>
      </c>
      <c r="AD52" s="3" t="s">
        <v>419</v>
      </c>
      <c r="AE52" s="51"/>
      <c r="AF52" s="22"/>
      <c r="AG52" s="22"/>
      <c r="AH52" s="22"/>
      <c r="AI52" s="22"/>
      <c r="AJ52" s="22"/>
      <c r="AK52" s="22">
        <v>16.489999999999998</v>
      </c>
      <c r="AL52" s="40" t="s">
        <v>132</v>
      </c>
    </row>
    <row r="53" spans="1:38" ht="26.25" customHeight="1" thickBot="1" x14ac:dyDescent="0.45">
      <c r="A53" s="60" t="s">
        <v>119</v>
      </c>
      <c r="B53" s="64" t="s">
        <v>133</v>
      </c>
      <c r="C53" s="66" t="s">
        <v>134</v>
      </c>
      <c r="D53" s="63"/>
      <c r="E53" s="3" t="s">
        <v>419</v>
      </c>
      <c r="F53" s="3">
        <v>6.6740000000000004</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3.3370000000000002</v>
      </c>
      <c r="AL53" s="40" t="s">
        <v>423</v>
      </c>
    </row>
    <row r="54" spans="1:38" ht="37.5" customHeight="1" thickBot="1" x14ac:dyDescent="0.45">
      <c r="A54" s="60" t="s">
        <v>119</v>
      </c>
      <c r="B54" s="64" t="s">
        <v>135</v>
      </c>
      <c r="C54" s="66" t="s">
        <v>136</v>
      </c>
      <c r="D54" s="63"/>
      <c r="E54" s="3" t="s">
        <v>419</v>
      </c>
      <c r="F54" s="3">
        <v>5.9999999999999995E-4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6</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8.0542380944269215E-2</v>
      </c>
      <c r="J57" s="3">
        <v>0.1449762856996846</v>
      </c>
      <c r="K57" s="3">
        <v>0.16108476188853843</v>
      </c>
      <c r="L57" s="3">
        <v>2.4162714283280763E-3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4569.1679999999997</v>
      </c>
      <c r="AL57" s="40" t="s">
        <v>144</v>
      </c>
    </row>
    <row r="58" spans="1:38" ht="26.25" customHeight="1" thickBot="1" x14ac:dyDescent="0.45">
      <c r="A58" s="60" t="s">
        <v>53</v>
      </c>
      <c r="B58" s="60" t="s">
        <v>145</v>
      </c>
      <c r="C58" s="61" t="s">
        <v>146</v>
      </c>
      <c r="D58" s="62"/>
      <c r="E58" s="3" t="s">
        <v>418</v>
      </c>
      <c r="F58" s="3" t="s">
        <v>418</v>
      </c>
      <c r="G58" s="3" t="s">
        <v>418</v>
      </c>
      <c r="H58" s="3" t="s">
        <v>418</v>
      </c>
      <c r="I58" s="3">
        <v>7.9091896667999994E-3</v>
      </c>
      <c r="J58" s="3">
        <v>5.2727931111999998E-2</v>
      </c>
      <c r="K58" s="3">
        <v>0.105455862224</v>
      </c>
      <c r="L58" s="3">
        <v>3.6382272467280005E-5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263.63965555999999</v>
      </c>
      <c r="AL58" s="40" t="s">
        <v>147</v>
      </c>
    </row>
    <row r="59" spans="1:38" ht="26.25" customHeight="1" thickBot="1" x14ac:dyDescent="0.45">
      <c r="A59" s="60" t="s">
        <v>53</v>
      </c>
      <c r="B59" s="68" t="s">
        <v>148</v>
      </c>
      <c r="C59" s="61" t="s">
        <v>401</v>
      </c>
      <c r="D59" s="62"/>
      <c r="E59" s="3" t="s">
        <v>418</v>
      </c>
      <c r="F59" s="3" t="s">
        <v>418</v>
      </c>
      <c r="G59" s="3" t="s">
        <v>418</v>
      </c>
      <c r="H59" s="3" t="s">
        <v>418</v>
      </c>
      <c r="I59" s="3">
        <v>2.10288E-2</v>
      </c>
      <c r="J59" s="3">
        <v>2.3657400000000002E-2</v>
      </c>
      <c r="K59" s="3">
        <v>2.6286E-2</v>
      </c>
      <c r="L59" s="3">
        <v>1.3037855999999999E-5</v>
      </c>
      <c r="M59" s="3" t="s">
        <v>418</v>
      </c>
      <c r="N59" s="3">
        <v>0.148954</v>
      </c>
      <c r="O59" s="3">
        <v>1.1390600000000002E-2</v>
      </c>
      <c r="P59" s="3">
        <v>2.6286000000000001E-4</v>
      </c>
      <c r="Q59" s="3">
        <v>1.6647800000000001E-2</v>
      </c>
      <c r="R59" s="3">
        <v>2.0152600000000003E-2</v>
      </c>
      <c r="S59" s="3">
        <v>6.1333999999999998E-4</v>
      </c>
      <c r="T59" s="3">
        <v>4.2933800000000001E-2</v>
      </c>
      <c r="U59" s="3">
        <v>7.0096000000000006E-2</v>
      </c>
      <c r="V59" s="3">
        <v>3.2419400000000001E-2</v>
      </c>
      <c r="W59" s="3" t="s">
        <v>418</v>
      </c>
      <c r="X59" s="3" t="s">
        <v>418</v>
      </c>
      <c r="Y59" s="3" t="s">
        <v>418</v>
      </c>
      <c r="Z59" s="3" t="s">
        <v>418</v>
      </c>
      <c r="AA59" s="3" t="s">
        <v>418</v>
      </c>
      <c r="AB59" s="3" t="s">
        <v>418</v>
      </c>
      <c r="AC59" s="3" t="s">
        <v>418</v>
      </c>
      <c r="AD59" s="3" t="s">
        <v>418</v>
      </c>
      <c r="AE59" s="51"/>
      <c r="AF59" s="22"/>
      <c r="AG59" s="22"/>
      <c r="AH59" s="22"/>
      <c r="AI59" s="22"/>
      <c r="AJ59" s="22"/>
      <c r="AK59" s="22">
        <v>87620</v>
      </c>
      <c r="AL59" s="40" t="s">
        <v>425</v>
      </c>
    </row>
    <row r="60" spans="1:38" ht="26.25" customHeight="1" thickBot="1" x14ac:dyDescent="0.45">
      <c r="A60" s="60" t="s">
        <v>53</v>
      </c>
      <c r="B60" s="68" t="s">
        <v>149</v>
      </c>
      <c r="C60" s="61" t="s">
        <v>150</v>
      </c>
      <c r="D60" s="103"/>
      <c r="E60" s="3" t="s">
        <v>419</v>
      </c>
      <c r="F60" s="3" t="s">
        <v>419</v>
      </c>
      <c r="G60" s="3" t="s">
        <v>419</v>
      </c>
      <c r="H60" s="3" t="s">
        <v>419</v>
      </c>
      <c r="I60" s="3">
        <v>0.12608585000000003</v>
      </c>
      <c r="J60" s="3">
        <v>1.2608585000000001</v>
      </c>
      <c r="K60" s="3">
        <v>2.57215134</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25.217170000000003</v>
      </c>
      <c r="AL60" s="40" t="s">
        <v>426</v>
      </c>
    </row>
    <row r="61" spans="1:38" ht="26.25" customHeight="1" thickBot="1" x14ac:dyDescent="0.45">
      <c r="A61" s="60" t="s">
        <v>53</v>
      </c>
      <c r="B61" s="68" t="s">
        <v>151</v>
      </c>
      <c r="C61" s="61" t="s">
        <v>152</v>
      </c>
      <c r="D61" s="62"/>
      <c r="E61" s="3" t="s">
        <v>419</v>
      </c>
      <c r="F61" s="3" t="s">
        <v>419</v>
      </c>
      <c r="G61" s="3" t="s">
        <v>419</v>
      </c>
      <c r="H61" s="3" t="s">
        <v>419</v>
      </c>
      <c r="I61" s="3">
        <v>1.0192898167015707</v>
      </c>
      <c r="J61" s="3">
        <v>10.192898167015704</v>
      </c>
      <c r="K61" s="3">
        <v>34.1151668026178</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0.15759100000000001</v>
      </c>
      <c r="F64" s="3">
        <v>1.4183189999999998E-2</v>
      </c>
      <c r="G64" s="3" t="s">
        <v>419</v>
      </c>
      <c r="H64" s="3">
        <v>7.8795500000000008E-3</v>
      </c>
      <c r="I64" s="3" t="s">
        <v>419</v>
      </c>
      <c r="J64" s="3" t="s">
        <v>419</v>
      </c>
      <c r="K64" s="3" t="s">
        <v>419</v>
      </c>
      <c r="L64" s="3" t="s">
        <v>419</v>
      </c>
      <c r="M64" s="3">
        <v>9.4554600000000002E-4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157.59100000000001</v>
      </c>
      <c r="AL64" s="40" t="s">
        <v>159</v>
      </c>
    </row>
    <row r="65" spans="1:38" ht="26.25" customHeight="1" thickBot="1" x14ac:dyDescent="0.45">
      <c r="A65" s="60" t="s">
        <v>53</v>
      </c>
      <c r="B65" s="64" t="s">
        <v>160</v>
      </c>
      <c r="C65" s="61" t="s">
        <v>161</v>
      </c>
      <c r="D65" s="62"/>
      <c r="E65" s="3">
        <v>0.33041637200000001</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219.10900000000001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0.26579763892315927</v>
      </c>
      <c r="H70" s="3">
        <v>2.9672142857142858</v>
      </c>
      <c r="I70" s="3">
        <v>0.1122498</v>
      </c>
      <c r="J70" s="3">
        <v>0.1496664</v>
      </c>
      <c r="K70" s="3">
        <v>0.187083</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283.089</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0.25146177784000001</v>
      </c>
      <c r="F72" s="3">
        <v>8.8978782928000003E-2</v>
      </c>
      <c r="G72" s="3">
        <v>0.11605928207999999</v>
      </c>
      <c r="H72" s="3" t="s">
        <v>416</v>
      </c>
      <c r="I72" s="3">
        <v>4.0620748727999999E-2</v>
      </c>
      <c r="J72" s="3">
        <v>4.6423712831999996E-2</v>
      </c>
      <c r="K72" s="3">
        <v>5.8029641039999996E-2</v>
      </c>
      <c r="L72" s="3">
        <v>1.4623469542079999E-4</v>
      </c>
      <c r="M72" s="3">
        <v>3.2883463255999996</v>
      </c>
      <c r="N72" s="3">
        <v>3.4817784623999995E-2</v>
      </c>
      <c r="O72" s="3">
        <v>2.9014820520000002E-3</v>
      </c>
      <c r="P72" s="3">
        <v>4.6423712832000003E-2</v>
      </c>
      <c r="Q72" s="3">
        <v>1.9343213679999999E-4</v>
      </c>
      <c r="R72" s="3">
        <v>2.5146177784000001E-3</v>
      </c>
      <c r="S72" s="3">
        <v>3.8686427359999997E-2</v>
      </c>
      <c r="T72" s="3">
        <v>9.6716068399999994E-3</v>
      </c>
      <c r="U72" s="3" t="s">
        <v>416</v>
      </c>
      <c r="V72" s="3">
        <v>5.2226676935999999E-2</v>
      </c>
      <c r="W72" s="3">
        <v>5.8029641039999991</v>
      </c>
      <c r="X72" s="3" t="s">
        <v>416</v>
      </c>
      <c r="Y72" s="3" t="s">
        <v>416</v>
      </c>
      <c r="Z72" s="3" t="s">
        <v>416</v>
      </c>
      <c r="AA72" s="3" t="s">
        <v>416</v>
      </c>
      <c r="AB72" s="3">
        <v>0.92847425663999994</v>
      </c>
      <c r="AC72" s="3" t="s">
        <v>416</v>
      </c>
      <c r="AD72" s="3">
        <v>4.8358034199999995</v>
      </c>
      <c r="AE72" s="51"/>
      <c r="AF72" s="22"/>
      <c r="AG72" s="22"/>
      <c r="AH72" s="22"/>
      <c r="AI72" s="22"/>
      <c r="AJ72" s="22"/>
      <c r="AK72" s="22">
        <v>1934.3213679999999</v>
      </c>
      <c r="AL72" s="40" t="s">
        <v>180</v>
      </c>
    </row>
    <row r="73" spans="1:38" ht="26.25" customHeight="1" thickBot="1" x14ac:dyDescent="0.45">
      <c r="A73" s="60" t="s">
        <v>53</v>
      </c>
      <c r="B73" s="60" t="s">
        <v>181</v>
      </c>
      <c r="C73" s="61" t="s">
        <v>182</v>
      </c>
      <c r="D73" s="62"/>
      <c r="E73" s="3">
        <v>0.21238921709578765</v>
      </c>
      <c r="F73" s="3" t="s">
        <v>416</v>
      </c>
      <c r="G73" s="3">
        <v>0.68471948756212053</v>
      </c>
      <c r="H73" s="3" t="s">
        <v>416</v>
      </c>
      <c r="I73" s="3">
        <v>8.5899086059282689E-2</v>
      </c>
      <c r="J73" s="3">
        <v>0.12169037191731714</v>
      </c>
      <c r="K73" s="3">
        <v>0.14316514343213782</v>
      </c>
      <c r="L73" s="3">
        <v>8.5899086059282696E-3</v>
      </c>
      <c r="M73" s="3" t="s">
        <v>416</v>
      </c>
      <c r="N73" s="3" t="s">
        <v>416</v>
      </c>
      <c r="O73" s="3" t="s">
        <v>416</v>
      </c>
      <c r="P73" s="3" t="s">
        <v>416</v>
      </c>
      <c r="Q73" s="3" t="s">
        <v>416</v>
      </c>
      <c r="R73" s="3">
        <v>2.8848955370018361</v>
      </c>
      <c r="S73" s="3" t="s">
        <v>416</v>
      </c>
      <c r="T73" s="3">
        <v>6.9806550993252383</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0.16749</v>
      </c>
      <c r="F74" s="3" t="s">
        <v>416</v>
      </c>
      <c r="G74" s="3">
        <v>0.75370499999999996</v>
      </c>
      <c r="H74" s="3" t="s">
        <v>416</v>
      </c>
      <c r="I74" s="3">
        <v>0.100494</v>
      </c>
      <c r="J74" s="3">
        <v>0.117243</v>
      </c>
      <c r="K74" s="3">
        <v>0.15074100000000001</v>
      </c>
      <c r="L74" s="3">
        <v>2.311362E-3</v>
      </c>
      <c r="M74" s="3">
        <v>23.61609</v>
      </c>
      <c r="N74" s="3" t="s">
        <v>416</v>
      </c>
      <c r="O74" s="3" t="s">
        <v>416</v>
      </c>
      <c r="P74" s="3" t="s">
        <v>416</v>
      </c>
      <c r="Q74" s="3" t="s">
        <v>416</v>
      </c>
      <c r="R74" s="3" t="s">
        <v>416</v>
      </c>
      <c r="S74" s="3" t="s">
        <v>416</v>
      </c>
      <c r="T74" s="3" t="s">
        <v>416</v>
      </c>
      <c r="U74" s="3" t="s">
        <v>416</v>
      </c>
      <c r="V74" s="3" t="s">
        <v>416</v>
      </c>
      <c r="W74" s="3" t="s">
        <v>416</v>
      </c>
      <c r="X74" s="3">
        <v>1.5074099999999999</v>
      </c>
      <c r="Y74" s="3">
        <v>1.5074099999999999</v>
      </c>
      <c r="Z74" s="3">
        <v>1.5074099999999999</v>
      </c>
      <c r="AA74" s="3">
        <v>0.18423900000000001</v>
      </c>
      <c r="AB74" s="3">
        <v>4.7064689999999993</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0.05</v>
      </c>
      <c r="H76" s="3" t="s">
        <v>416</v>
      </c>
      <c r="I76" s="3">
        <v>8.0000000000000007E-5</v>
      </c>
      <c r="J76" s="3">
        <v>1.6000000000000001E-4</v>
      </c>
      <c r="K76" s="3">
        <v>2.0000000000000001E-4</v>
      </c>
      <c r="L76" s="3" t="s">
        <v>416</v>
      </c>
      <c r="M76" s="3" t="s">
        <v>416</v>
      </c>
      <c r="N76" s="3">
        <v>1.0999999999999999E-2</v>
      </c>
      <c r="O76" s="3">
        <v>5.0000000000000001E-4</v>
      </c>
      <c r="P76" s="3" t="s">
        <v>416</v>
      </c>
      <c r="Q76" s="3">
        <v>3.0000000000000001E-3</v>
      </c>
      <c r="R76" s="3" t="s">
        <v>416</v>
      </c>
      <c r="S76" s="3" t="s">
        <v>416</v>
      </c>
      <c r="T76" s="3" t="s">
        <v>416</v>
      </c>
      <c r="U76" s="3" t="s">
        <v>416</v>
      </c>
      <c r="V76" s="3">
        <v>5.0000000000000001E-4</v>
      </c>
      <c r="W76" s="3">
        <v>3.2000000000000008E-2</v>
      </c>
      <c r="X76" s="3" t="s">
        <v>416</v>
      </c>
      <c r="Y76" s="3" t="s">
        <v>416</v>
      </c>
      <c r="Z76" s="3" t="s">
        <v>416</v>
      </c>
      <c r="AA76" s="3" t="s">
        <v>416</v>
      </c>
      <c r="AB76" s="3" t="s">
        <v>416</v>
      </c>
      <c r="AC76" s="3" t="s">
        <v>416</v>
      </c>
      <c r="AD76" s="3">
        <v>26</v>
      </c>
      <c r="AE76" s="51"/>
      <c r="AF76" s="22"/>
      <c r="AG76" s="22"/>
      <c r="AH76" s="22"/>
      <c r="AI76" s="22"/>
      <c r="AJ76" s="22"/>
      <c r="AK76" s="22">
        <v>10</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44.904855462583548</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11123392</v>
      </c>
      <c r="AL82" s="40" t="s">
        <v>218</v>
      </c>
    </row>
    <row r="83" spans="1:38" ht="26.25" customHeight="1" thickBot="1" x14ac:dyDescent="0.45">
      <c r="A83" s="60" t="s">
        <v>53</v>
      </c>
      <c r="B83" s="71" t="s">
        <v>210</v>
      </c>
      <c r="C83" s="72" t="s">
        <v>211</v>
      </c>
      <c r="D83" s="62"/>
      <c r="E83" s="3" t="s">
        <v>416</v>
      </c>
      <c r="F83" s="3">
        <v>5.4244392479999995E-3</v>
      </c>
      <c r="G83" s="3" t="s">
        <v>416</v>
      </c>
      <c r="H83" s="3" t="s">
        <v>419</v>
      </c>
      <c r="I83" s="3">
        <v>5.4244392480000056E-4</v>
      </c>
      <c r="J83" s="3">
        <v>7.119576513000006E-3</v>
      </c>
      <c r="K83" s="3">
        <v>4.7463843419999998</v>
      </c>
      <c r="L83" s="3">
        <v>3.0919303713600032E-5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339027453</v>
      </c>
      <c r="AL83" s="40" t="s">
        <v>411</v>
      </c>
    </row>
    <row r="84" spans="1:38" ht="26.25" customHeight="1" thickBot="1" x14ac:dyDescent="0.45">
      <c r="A84" s="60" t="s">
        <v>53</v>
      </c>
      <c r="B84" s="71" t="s">
        <v>212</v>
      </c>
      <c r="C84" s="72" t="s">
        <v>213</v>
      </c>
      <c r="D84" s="62"/>
      <c r="E84" s="3" t="s">
        <v>416</v>
      </c>
      <c r="F84" s="3">
        <v>3.084851705E-2</v>
      </c>
      <c r="G84" s="3" t="s">
        <v>419</v>
      </c>
      <c r="H84" s="3" t="s">
        <v>419</v>
      </c>
      <c r="I84" s="3">
        <v>1.8983702800000002E-2</v>
      </c>
      <c r="J84" s="3">
        <v>9.4918513999999996E-2</v>
      </c>
      <c r="K84" s="3">
        <v>0.37967405599999998</v>
      </c>
      <c r="L84" s="3">
        <v>2.4678813639999999E-6</v>
      </c>
      <c r="M84" s="3">
        <v>2.2543147074999999E-3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23729628.5</v>
      </c>
      <c r="AL84" s="40" t="s">
        <v>411</v>
      </c>
    </row>
    <row r="85" spans="1:38" ht="26.25" customHeight="1" thickBot="1" x14ac:dyDescent="0.45">
      <c r="A85" s="60" t="s">
        <v>207</v>
      </c>
      <c r="B85" s="66" t="s">
        <v>214</v>
      </c>
      <c r="C85" s="72" t="s">
        <v>402</v>
      </c>
      <c r="D85" s="62"/>
      <c r="E85" s="3" t="s">
        <v>419</v>
      </c>
      <c r="F85" s="3">
        <v>10.670430039999998</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127892787</v>
      </c>
      <c r="AL85" s="40" t="s">
        <v>215</v>
      </c>
    </row>
    <row r="86" spans="1:38" ht="26.25" customHeight="1" thickBot="1" x14ac:dyDescent="0.45">
      <c r="A86" s="60" t="s">
        <v>207</v>
      </c>
      <c r="B86" s="66" t="s">
        <v>216</v>
      </c>
      <c r="C86" s="70" t="s">
        <v>217</v>
      </c>
      <c r="D86" s="62"/>
      <c r="E86" s="3" t="s">
        <v>419</v>
      </c>
      <c r="F86" s="3">
        <v>0.6548876400000001</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1756245</v>
      </c>
      <c r="AL86" s="40" t="s">
        <v>218</v>
      </c>
    </row>
    <row r="87" spans="1:38" ht="26.25" customHeight="1" thickBot="1" x14ac:dyDescent="0.45">
      <c r="A87" s="60" t="s">
        <v>207</v>
      </c>
      <c r="B87" s="66" t="s">
        <v>219</v>
      </c>
      <c r="C87" s="70" t="s">
        <v>220</v>
      </c>
      <c r="D87" s="62"/>
      <c r="E87" s="3" t="s">
        <v>419</v>
      </c>
      <c r="F87" s="3">
        <v>0.33785319999999996</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1476631</v>
      </c>
      <c r="AL87" s="40" t="s">
        <v>218</v>
      </c>
    </row>
    <row r="88" spans="1:38" ht="26.25" customHeight="1" thickBot="1" x14ac:dyDescent="0.45">
      <c r="A88" s="60" t="s">
        <v>207</v>
      </c>
      <c r="B88" s="66" t="s">
        <v>221</v>
      </c>
      <c r="C88" s="70" t="s">
        <v>222</v>
      </c>
      <c r="D88" s="62"/>
      <c r="E88" s="3" t="s">
        <v>416</v>
      </c>
      <c r="F88" s="3">
        <v>6.3995263372219089</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6.0510552675000003E-2</v>
      </c>
      <c r="Y88" s="3" t="s">
        <v>416</v>
      </c>
      <c r="Z88" s="3" t="s">
        <v>416</v>
      </c>
      <c r="AA88" s="3" t="s">
        <v>416</v>
      </c>
      <c r="AB88" s="3">
        <v>6.0510552675000003E-2</v>
      </c>
      <c r="AC88" s="3" t="s">
        <v>416</v>
      </c>
      <c r="AD88" s="3" t="s">
        <v>416</v>
      </c>
      <c r="AE88" s="51"/>
      <c r="AF88" s="22" t="s">
        <v>419</v>
      </c>
      <c r="AG88" s="22" t="s">
        <v>419</v>
      </c>
      <c r="AH88" s="22" t="s">
        <v>419</v>
      </c>
      <c r="AI88" s="22" t="s">
        <v>419</v>
      </c>
      <c r="AJ88" s="22" t="s">
        <v>419</v>
      </c>
      <c r="AK88" s="22">
        <v>409639177.3880502</v>
      </c>
      <c r="AL88" s="40" t="s">
        <v>411</v>
      </c>
    </row>
    <row r="89" spans="1:38" ht="26.25" customHeight="1" thickBot="1" x14ac:dyDescent="0.45">
      <c r="A89" s="60" t="s">
        <v>207</v>
      </c>
      <c r="B89" s="66" t="s">
        <v>223</v>
      </c>
      <c r="C89" s="70" t="s">
        <v>224</v>
      </c>
      <c r="D89" s="62"/>
      <c r="E89" s="3" t="s">
        <v>419</v>
      </c>
      <c r="F89" s="3">
        <v>3.6306842812500002</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8937069</v>
      </c>
      <c r="AL89" s="40" t="s">
        <v>411</v>
      </c>
    </row>
    <row r="90" spans="1:38" s="5" customFormat="1" ht="26.25" customHeight="1" thickBot="1" x14ac:dyDescent="0.45">
      <c r="A90" s="60" t="s">
        <v>207</v>
      </c>
      <c r="B90" s="66" t="s">
        <v>225</v>
      </c>
      <c r="C90" s="70" t="s">
        <v>226</v>
      </c>
      <c r="D90" s="62"/>
      <c r="E90" s="3" t="s">
        <v>419</v>
      </c>
      <c r="F90" s="3">
        <v>10.098760747696751</v>
      </c>
      <c r="G90" s="3" t="s">
        <v>419</v>
      </c>
      <c r="H90" s="3" t="s">
        <v>419</v>
      </c>
      <c r="I90" s="3">
        <v>0.44941199999999998</v>
      </c>
      <c r="J90" s="3">
        <v>0.67411799999999999</v>
      </c>
      <c r="K90" s="3">
        <v>0.82392200000000015</v>
      </c>
      <c r="L90" s="3" t="s">
        <v>419</v>
      </c>
      <c r="M90" s="3" t="s">
        <v>419</v>
      </c>
      <c r="N90" s="3" t="s">
        <v>419</v>
      </c>
      <c r="O90" s="3" t="s">
        <v>419</v>
      </c>
      <c r="P90" s="3" t="s">
        <v>419</v>
      </c>
      <c r="Q90" s="3" t="s">
        <v>419</v>
      </c>
      <c r="R90" s="3" t="s">
        <v>419</v>
      </c>
      <c r="S90" s="3" t="s">
        <v>419</v>
      </c>
      <c r="T90" s="3" t="s">
        <v>419</v>
      </c>
      <c r="U90" s="3" t="s">
        <v>419</v>
      </c>
      <c r="V90" s="3" t="s">
        <v>419</v>
      </c>
      <c r="W90" s="3" t="s">
        <v>419</v>
      </c>
      <c r="X90" s="3">
        <v>5.1775557750000003E-3</v>
      </c>
      <c r="Y90" s="3">
        <v>2.613432915E-3</v>
      </c>
      <c r="Z90" s="3">
        <v>2.613432915E-3</v>
      </c>
      <c r="AA90" s="3">
        <v>2.613432915E-3</v>
      </c>
      <c r="AB90" s="3">
        <v>1.301785452E-2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4.7556506430000006E-2</v>
      </c>
      <c r="F91" s="3">
        <v>0.67572800177041037</v>
      </c>
      <c r="G91" s="3">
        <v>2.7179999999999999E-4</v>
      </c>
      <c r="H91" s="3">
        <v>0.10959021760250001</v>
      </c>
      <c r="I91" s="3">
        <v>0.71300127105</v>
      </c>
      <c r="J91" s="3">
        <v>0.71300558925000002</v>
      </c>
      <c r="K91" s="3">
        <v>0.71300648114999998</v>
      </c>
      <c r="L91" s="3">
        <v>0.3208505719725</v>
      </c>
      <c r="M91" s="3">
        <v>1.4556847023850001</v>
      </c>
      <c r="N91" s="3">
        <v>7.0559999999999998E-2</v>
      </c>
      <c r="O91" s="3">
        <v>0.14273251929</v>
      </c>
      <c r="P91" s="3">
        <v>5.13E-6</v>
      </c>
      <c r="Q91" s="3">
        <v>1.197E-4</v>
      </c>
      <c r="R91" s="3">
        <v>1.4039999999999999E-3</v>
      </c>
      <c r="S91" s="3">
        <v>0.18255931928999999</v>
      </c>
      <c r="T91" s="3">
        <v>7.3999659644999993E-2</v>
      </c>
      <c r="U91" s="3" t="s">
        <v>416</v>
      </c>
      <c r="V91" s="3">
        <v>9.4699659644999989E-2</v>
      </c>
      <c r="W91" s="3">
        <v>4.7533106430000006E-2</v>
      </c>
      <c r="X91" s="3">
        <v>2.93120822985E-3</v>
      </c>
      <c r="Y91" s="3">
        <v>1.1883276607499999E-3</v>
      </c>
      <c r="Z91" s="3">
        <v>1.1883276607499999E-3</v>
      </c>
      <c r="AA91" s="3">
        <v>1.1883276607499999E-3</v>
      </c>
      <c r="AB91" s="3">
        <v>6.4961912121E-3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4.5463306197095452</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2560351.0181704708</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0.82711417500000006</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827114.17500000005</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7.5853821565217402E-2</v>
      </c>
      <c r="F99" s="3">
        <v>4.0133358764994655</v>
      </c>
      <c r="G99" s="3" t="s">
        <v>419</v>
      </c>
      <c r="H99" s="3">
        <v>3.3459863425824419</v>
      </c>
      <c r="I99" s="3">
        <v>5.3378720000000004E-2</v>
      </c>
      <c r="J99" s="3">
        <v>8.2020960000000004E-2</v>
      </c>
      <c r="K99" s="3">
        <v>0.17966496000000001</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130.19200000000001</v>
      </c>
      <c r="AL99" s="40" t="s">
        <v>244</v>
      </c>
    </row>
    <row r="100" spans="1:38" ht="26.25" customHeight="1" thickBot="1" x14ac:dyDescent="0.45">
      <c r="A100" s="60" t="s">
        <v>242</v>
      </c>
      <c r="B100" s="60" t="s">
        <v>245</v>
      </c>
      <c r="C100" s="61" t="s">
        <v>407</v>
      </c>
      <c r="D100" s="74"/>
      <c r="E100" s="3">
        <v>0.119471086</v>
      </c>
      <c r="F100" s="3">
        <v>2.1953122617031116</v>
      </c>
      <c r="G100" s="3" t="s">
        <v>419</v>
      </c>
      <c r="H100" s="3">
        <v>3.7872171171509512</v>
      </c>
      <c r="I100" s="3">
        <v>9.9100439999999998E-2</v>
      </c>
      <c r="J100" s="3">
        <v>0.14865066000000002</v>
      </c>
      <c r="K100" s="3">
        <v>0.32482921999999997</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550.55799999999999</v>
      </c>
      <c r="AL100" s="40" t="s">
        <v>244</v>
      </c>
    </row>
    <row r="101" spans="1:38" ht="26.25" customHeight="1" thickBot="1" x14ac:dyDescent="0.45">
      <c r="A101" s="60" t="s">
        <v>242</v>
      </c>
      <c r="B101" s="60" t="s">
        <v>246</v>
      </c>
      <c r="C101" s="61" t="s">
        <v>247</v>
      </c>
      <c r="D101" s="74"/>
      <c r="E101" s="3">
        <v>0.10696714800000001</v>
      </c>
      <c r="F101" s="3">
        <v>0.33382041742550778</v>
      </c>
      <c r="G101" s="3" t="s">
        <v>419</v>
      </c>
      <c r="H101" s="3">
        <v>3.6653183175567321</v>
      </c>
      <c r="I101" s="3">
        <v>0.17827857999999999</v>
      </c>
      <c r="J101" s="3">
        <v>0.53483574</v>
      </c>
      <c r="K101" s="3">
        <v>1.2479500600000002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8913.9290000000001</v>
      </c>
      <c r="AL101" s="40" t="s">
        <v>244</v>
      </c>
    </row>
    <row r="102" spans="1:38" ht="26.25" customHeight="1" thickBot="1" x14ac:dyDescent="0.45">
      <c r="A102" s="60" t="s">
        <v>242</v>
      </c>
      <c r="B102" s="60" t="s">
        <v>248</v>
      </c>
      <c r="C102" s="61" t="s">
        <v>385</v>
      </c>
      <c r="D102" s="74"/>
      <c r="E102" s="3">
        <v>1.2730339E-2</v>
      </c>
      <c r="F102" s="3">
        <v>0.36054660058735566</v>
      </c>
      <c r="G102" s="3" t="s">
        <v>419</v>
      </c>
      <c r="H102" s="3">
        <v>3.3096319628497999</v>
      </c>
      <c r="I102" s="3">
        <v>4.2497072819889896E-3</v>
      </c>
      <c r="J102" s="3">
        <v>9.1888434614917427E-2</v>
      </c>
      <c r="K102" s="3">
        <v>0.57239849718618363</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819.95399999999995</v>
      </c>
      <c r="AL102" s="40" t="s">
        <v>244</v>
      </c>
    </row>
    <row r="103" spans="1:38" ht="26.25" customHeight="1" thickBot="1" x14ac:dyDescent="0.45">
      <c r="A103" s="60" t="s">
        <v>242</v>
      </c>
      <c r="B103" s="60" t="s">
        <v>249</v>
      </c>
      <c r="C103" s="61" t="s">
        <v>250</v>
      </c>
      <c r="D103" s="74"/>
      <c r="E103" s="3">
        <v>1.7737100000000001E-4</v>
      </c>
      <c r="F103" s="3">
        <v>3.3173484469531681E-2</v>
      </c>
      <c r="G103" s="3" t="s">
        <v>419</v>
      </c>
      <c r="H103" s="3">
        <v>1.1931271524762362E-2</v>
      </c>
      <c r="I103" s="3">
        <v>9.4028000000000004E-4</v>
      </c>
      <c r="J103" s="3">
        <v>1.4317900000000001E-3</v>
      </c>
      <c r="K103" s="3">
        <v>3.0986500000000001E-3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2.137</v>
      </c>
      <c r="AL103" s="40" t="s">
        <v>244</v>
      </c>
    </row>
    <row r="104" spans="1:38" ht="26.25" customHeight="1" thickBot="1" x14ac:dyDescent="0.45">
      <c r="A104" s="60" t="s">
        <v>242</v>
      </c>
      <c r="B104" s="60" t="s">
        <v>251</v>
      </c>
      <c r="C104" s="61" t="s">
        <v>252</v>
      </c>
      <c r="D104" s="74"/>
      <c r="E104" s="3">
        <v>6.0118848000000009E-2</v>
      </c>
      <c r="F104" s="3">
        <v>0.85889852247074172</v>
      </c>
      <c r="G104" s="3" t="s">
        <v>419</v>
      </c>
      <c r="H104" s="3">
        <v>2.4385280667767191</v>
      </c>
      <c r="I104" s="3">
        <v>0.10019808000000001</v>
      </c>
      <c r="J104" s="3">
        <v>0.30059424000000001</v>
      </c>
      <c r="K104" s="3">
        <v>0.7013865600000001</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5009.9040000000005</v>
      </c>
      <c r="AL104" s="40" t="s">
        <v>244</v>
      </c>
    </row>
    <row r="105" spans="1:38" ht="26.25" customHeight="1" thickBot="1" x14ac:dyDescent="0.45">
      <c r="A105" s="60" t="s">
        <v>242</v>
      </c>
      <c r="B105" s="60" t="s">
        <v>253</v>
      </c>
      <c r="C105" s="61" t="s">
        <v>254</v>
      </c>
      <c r="D105" s="74"/>
      <c r="E105" s="3">
        <v>7.9465000000000004E-3</v>
      </c>
      <c r="F105" s="3" t="s">
        <v>417</v>
      </c>
      <c r="G105" s="3" t="s">
        <v>419</v>
      </c>
      <c r="H105" s="3" t="s">
        <v>417</v>
      </c>
      <c r="I105" s="3">
        <v>4.4500400000000006E-3</v>
      </c>
      <c r="J105" s="3">
        <v>6.9929200000000006E-3</v>
      </c>
      <c r="K105" s="3">
        <v>1.525728E-2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31.786000000000001</v>
      </c>
      <c r="AL105" s="40" t="s">
        <v>244</v>
      </c>
    </row>
    <row r="106" spans="1:38" ht="26.25" customHeight="1" thickBot="1" x14ac:dyDescent="0.45">
      <c r="A106" s="60" t="s">
        <v>242</v>
      </c>
      <c r="B106" s="60" t="s">
        <v>255</v>
      </c>
      <c r="C106" s="61" t="s">
        <v>256</v>
      </c>
      <c r="D106" s="74"/>
      <c r="E106" s="3">
        <v>1.1075E-2</v>
      </c>
      <c r="F106" s="3" t="s">
        <v>417</v>
      </c>
      <c r="G106" s="3" t="s">
        <v>419</v>
      </c>
      <c r="H106" s="3" t="s">
        <v>417</v>
      </c>
      <c r="I106" s="3">
        <v>4.4299999999999999E-3</v>
      </c>
      <c r="J106" s="3">
        <v>7.0879999999999997E-3</v>
      </c>
      <c r="K106" s="3">
        <v>1.5061999999999999E-2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44.3</v>
      </c>
      <c r="AL106" s="40" t="s">
        <v>244</v>
      </c>
    </row>
    <row r="107" spans="1:38" ht="26.25" customHeight="1" thickBot="1" x14ac:dyDescent="0.45">
      <c r="A107" s="60" t="s">
        <v>242</v>
      </c>
      <c r="B107" s="60" t="s">
        <v>257</v>
      </c>
      <c r="C107" s="61" t="s">
        <v>378</v>
      </c>
      <c r="D107" s="74"/>
      <c r="E107" s="3">
        <v>0.10485149689000001</v>
      </c>
      <c r="F107" s="3">
        <v>0.36084410037811621</v>
      </c>
      <c r="G107" s="3" t="s">
        <v>419</v>
      </c>
      <c r="H107" s="3">
        <v>2.3336525048915382</v>
      </c>
      <c r="I107" s="3">
        <v>2.2468177905000001E-2</v>
      </c>
      <c r="J107" s="3">
        <v>0.2995757054</v>
      </c>
      <c r="K107" s="3">
        <v>1.42298460065</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7489.3926350000002</v>
      </c>
      <c r="AL107" s="40" t="s">
        <v>244</v>
      </c>
    </row>
    <row r="108" spans="1:38" ht="26.25" customHeight="1" thickBot="1" x14ac:dyDescent="0.45">
      <c r="A108" s="60" t="s">
        <v>242</v>
      </c>
      <c r="B108" s="60" t="s">
        <v>258</v>
      </c>
      <c r="C108" s="61" t="s">
        <v>379</v>
      </c>
      <c r="D108" s="74"/>
      <c r="E108" s="3">
        <v>0.54483211780200014</v>
      </c>
      <c r="F108" s="3">
        <v>1.3579990133233828</v>
      </c>
      <c r="G108" s="3" t="s">
        <v>419</v>
      </c>
      <c r="H108" s="3">
        <v>2.613777601943315</v>
      </c>
      <c r="I108" s="3">
        <v>4.0357934652000008E-2</v>
      </c>
      <c r="J108" s="3">
        <v>0.40357934652000005</v>
      </c>
      <c r="K108" s="3">
        <v>0.8071586930400001</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20178.967326000002</v>
      </c>
      <c r="AL108" s="40" t="s">
        <v>244</v>
      </c>
    </row>
    <row r="109" spans="1:38" ht="26.25" customHeight="1" thickBot="1" x14ac:dyDescent="0.45">
      <c r="A109" s="60" t="s">
        <v>242</v>
      </c>
      <c r="B109" s="60" t="s">
        <v>259</v>
      </c>
      <c r="C109" s="61" t="s">
        <v>380</v>
      </c>
      <c r="D109" s="74"/>
      <c r="E109" s="3">
        <v>1.2178600280280002E-2</v>
      </c>
      <c r="F109" s="3">
        <v>9.1782736756377728E-2</v>
      </c>
      <c r="G109" s="3" t="s">
        <v>419</v>
      </c>
      <c r="H109" s="3">
        <v>0.30835205536904964</v>
      </c>
      <c r="I109" s="3">
        <v>9.0211853928000019E-3</v>
      </c>
      <c r="J109" s="3">
        <v>4.961651966040001E-2</v>
      </c>
      <c r="K109" s="3">
        <v>4.961651966040001E-2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451.05926964000008</v>
      </c>
      <c r="AL109" s="40" t="s">
        <v>244</v>
      </c>
    </row>
    <row r="110" spans="1:38" ht="26.25" customHeight="1" thickBot="1" x14ac:dyDescent="0.45">
      <c r="A110" s="60" t="s">
        <v>242</v>
      </c>
      <c r="B110" s="60" t="s">
        <v>260</v>
      </c>
      <c r="C110" s="61" t="s">
        <v>381</v>
      </c>
      <c r="D110" s="74"/>
      <c r="E110" s="3">
        <v>3.1336749259200003E-3</v>
      </c>
      <c r="F110" s="3">
        <v>9.9529146152060669E-3</v>
      </c>
      <c r="G110" s="3" t="s">
        <v>419</v>
      </c>
      <c r="H110" s="3">
        <v>6.1655817644639781E-2</v>
      </c>
      <c r="I110" s="3">
        <v>2.8487953872000007E-3</v>
      </c>
      <c r="J110" s="3">
        <v>1.9941567710400003E-2</v>
      </c>
      <c r="K110" s="3">
        <v>1.9941567710400003E-2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142.43976936000001</v>
      </c>
      <c r="AL110" s="40" t="s">
        <v>244</v>
      </c>
    </row>
    <row r="111" spans="1:38" ht="26.25" customHeight="1" thickBot="1" x14ac:dyDescent="0.45">
      <c r="A111" s="60" t="s">
        <v>242</v>
      </c>
      <c r="B111" s="60" t="s">
        <v>261</v>
      </c>
      <c r="C111" s="61" t="s">
        <v>375</v>
      </c>
      <c r="D111" s="74"/>
      <c r="E111" s="3" t="s">
        <v>419</v>
      </c>
      <c r="F111" s="3">
        <v>0.14587424149485428</v>
      </c>
      <c r="G111" s="3" t="s">
        <v>419</v>
      </c>
      <c r="H111" s="3">
        <v>3.5801848901789999</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1228.4380000000001</v>
      </c>
      <c r="AL111" s="40" t="s">
        <v>244</v>
      </c>
    </row>
    <row r="112" spans="1:38" ht="26.25" customHeight="1" thickBot="1" x14ac:dyDescent="0.45">
      <c r="A112" s="60" t="s">
        <v>262</v>
      </c>
      <c r="B112" s="60" t="s">
        <v>263</v>
      </c>
      <c r="C112" s="61" t="s">
        <v>264</v>
      </c>
      <c r="D112" s="62"/>
      <c r="E112" s="3">
        <v>7.2557600000000004</v>
      </c>
      <c r="F112" s="3" t="s">
        <v>419</v>
      </c>
      <c r="G112" s="3" t="s">
        <v>419</v>
      </c>
      <c r="H112" s="3">
        <v>12.3655591</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181394000</v>
      </c>
      <c r="AL112" s="40" t="s">
        <v>413</v>
      </c>
    </row>
    <row r="113" spans="1:38" ht="26.25" customHeight="1" thickBot="1" x14ac:dyDescent="0.45">
      <c r="A113" s="60" t="s">
        <v>262</v>
      </c>
      <c r="B113" s="75" t="s">
        <v>265</v>
      </c>
      <c r="C113" s="76" t="s">
        <v>266</v>
      </c>
      <c r="D113" s="62"/>
      <c r="E113" s="3">
        <v>2.5125858031037231</v>
      </c>
      <c r="F113" s="3">
        <v>3.7151278488447996</v>
      </c>
      <c r="G113" s="3" t="s">
        <v>419</v>
      </c>
      <c r="H113" s="3">
        <v>15.598224573600669</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2.2246783999999999E-2</v>
      </c>
      <c r="F114" s="3" t="s">
        <v>419</v>
      </c>
      <c r="G114" s="3" t="s">
        <v>419</v>
      </c>
      <c r="H114" s="3">
        <v>7.5639065599999999E-2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11123392</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8.5478319925983222</v>
      </c>
      <c r="F116" s="3">
        <v>0.11742541607219584</v>
      </c>
      <c r="G116" s="3" t="s">
        <v>419</v>
      </c>
      <c r="H116" s="3">
        <v>12.891115553534323</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0.21399720000000005</v>
      </c>
      <c r="J119" s="3">
        <v>5.563927200000002</v>
      </c>
      <c r="K119" s="3">
        <v>5.563927200000002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3566620.0000000009</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2.6134460368074981</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3566620.0000000009</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0.86265172897087339</v>
      </c>
      <c r="F123" s="3">
        <v>0.18753298455888551</v>
      </c>
      <c r="G123" s="3">
        <v>0.18753298455888551</v>
      </c>
      <c r="H123" s="3">
        <v>0.90015832588265043</v>
      </c>
      <c r="I123" s="3">
        <v>2.1388882159859635</v>
      </c>
      <c r="J123" s="3">
        <v>2.240705561721295</v>
      </c>
      <c r="K123" s="3">
        <v>2.2773619658830717</v>
      </c>
      <c r="L123" s="3">
        <v>0.18753298455888551</v>
      </c>
      <c r="M123" s="3">
        <v>25.016900140155325</v>
      </c>
      <c r="N123" s="3">
        <v>4.125725660295481E-2</v>
      </c>
      <c r="O123" s="3">
        <v>0.33005805282363848</v>
      </c>
      <c r="P123" s="3">
        <v>5.250923567648795E-2</v>
      </c>
      <c r="Q123" s="3">
        <v>2.400422202353735E-3</v>
      </c>
      <c r="R123" s="3">
        <v>3.0005277529421684E-2</v>
      </c>
      <c r="S123" s="3">
        <v>2.7379815745597284E-2</v>
      </c>
      <c r="T123" s="3">
        <v>1.9503430394124093E-2</v>
      </c>
      <c r="U123" s="3">
        <v>7.501319382355421E-3</v>
      </c>
      <c r="V123" s="3">
        <v>0.2100369427059518</v>
      </c>
      <c r="W123" s="3">
        <v>0.18753298455888551</v>
      </c>
      <c r="X123" s="3">
        <v>0.14740092586328402</v>
      </c>
      <c r="Y123" s="3">
        <v>0.41144736812219479</v>
      </c>
      <c r="Z123" s="3">
        <v>0.17553087354711686</v>
      </c>
      <c r="AA123" s="3">
        <v>0.12602216562357108</v>
      </c>
      <c r="AB123" s="3" t="s">
        <v>419</v>
      </c>
      <c r="AC123" s="3" t="s">
        <v>419</v>
      </c>
      <c r="AD123" s="3" t="s">
        <v>419</v>
      </c>
      <c r="AE123" s="51"/>
      <c r="AF123" s="22" t="s">
        <v>419</v>
      </c>
      <c r="AG123" s="22" t="s">
        <v>419</v>
      </c>
      <c r="AH123" s="22" t="s">
        <v>419</v>
      </c>
      <c r="AI123" s="22" t="s">
        <v>419</v>
      </c>
      <c r="AJ123" s="22" t="s">
        <v>419</v>
      </c>
      <c r="AK123" s="22">
        <v>375.06596911777103</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0.92472073894334728</v>
      </c>
      <c r="G125" s="3" t="s">
        <v>419</v>
      </c>
      <c r="H125" s="3" t="s">
        <v>416</v>
      </c>
      <c r="I125" s="3">
        <v>1.507811538459911E-4</v>
      </c>
      <c r="J125" s="3">
        <v>1.0006385664324865E-3</v>
      </c>
      <c r="K125" s="3">
        <v>2.1155052797179959E-3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4569.1258741209422</v>
      </c>
      <c r="AL125" s="40" t="s">
        <v>437</v>
      </c>
    </row>
    <row r="126" spans="1:38" ht="26.25" customHeight="1" thickBot="1" x14ac:dyDescent="0.45">
      <c r="A126" s="60" t="s">
        <v>287</v>
      </c>
      <c r="B126" s="60" t="s">
        <v>290</v>
      </c>
      <c r="C126" s="61" t="s">
        <v>291</v>
      </c>
      <c r="D126" s="62"/>
      <c r="E126" s="3" t="s">
        <v>416</v>
      </c>
      <c r="F126" s="3" t="s">
        <v>416</v>
      </c>
      <c r="G126" s="3" t="s">
        <v>416</v>
      </c>
      <c r="H126" s="3">
        <v>1.5854111999999997E-2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66.058799999999991</v>
      </c>
      <c r="AL126" s="40" t="s">
        <v>438</v>
      </c>
    </row>
    <row r="127" spans="1:38" ht="26.25" customHeight="1" thickBot="1" x14ac:dyDescent="0.45">
      <c r="A127" s="60" t="s">
        <v>287</v>
      </c>
      <c r="B127" s="60" t="s">
        <v>292</v>
      </c>
      <c r="C127" s="61" t="s">
        <v>293</v>
      </c>
      <c r="D127" s="62"/>
      <c r="E127" s="3" t="s">
        <v>416</v>
      </c>
      <c r="F127" s="3" t="s">
        <v>416</v>
      </c>
      <c r="G127" s="3" t="s">
        <v>416</v>
      </c>
      <c r="H127" s="3">
        <v>8.2756211180124214E-3</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30.978260869565215</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6.6989999999999997E-6</v>
      </c>
      <c r="F129" s="3">
        <v>5.6980000000000007E-5</v>
      </c>
      <c r="G129" s="3">
        <v>3.6189999999999998E-7</v>
      </c>
      <c r="H129" s="3" t="s">
        <v>416</v>
      </c>
      <c r="I129" s="3">
        <v>3.0799999999999998E-8</v>
      </c>
      <c r="J129" s="3">
        <v>5.3900000000000006E-8</v>
      </c>
      <c r="K129" s="3">
        <v>7.7000000000000001E-8</v>
      </c>
      <c r="L129" s="3">
        <v>1.0780000000000002E-9</v>
      </c>
      <c r="M129" s="3">
        <v>5.3900000000000005E-7</v>
      </c>
      <c r="N129" s="3">
        <v>1.0009999999999999E-5</v>
      </c>
      <c r="O129" s="3">
        <v>7.7000000000000004E-7</v>
      </c>
      <c r="P129" s="3">
        <v>4.312E-7</v>
      </c>
      <c r="Q129" s="3">
        <v>1.2319999999999999E-7</v>
      </c>
      <c r="R129" s="3" t="s">
        <v>416</v>
      </c>
      <c r="S129" s="3" t="s">
        <v>416</v>
      </c>
      <c r="T129" s="3">
        <v>1.0779999999999999E-6</v>
      </c>
      <c r="U129" s="3" t="s">
        <v>416</v>
      </c>
      <c r="V129" s="3" t="s">
        <v>416</v>
      </c>
      <c r="W129" s="3">
        <v>2.6949999999999999E-3</v>
      </c>
      <c r="X129" s="3" t="s">
        <v>416</v>
      </c>
      <c r="Y129" s="3" t="s">
        <v>416</v>
      </c>
      <c r="Z129" s="3" t="s">
        <v>416</v>
      </c>
      <c r="AA129" s="3" t="s">
        <v>416</v>
      </c>
      <c r="AB129" s="3">
        <v>1.54E-7</v>
      </c>
      <c r="AC129" s="3">
        <v>1.5399999999999998E-5</v>
      </c>
      <c r="AD129" s="3" t="s">
        <v>419</v>
      </c>
      <c r="AE129" s="51"/>
      <c r="AF129" s="22"/>
      <c r="AG129" s="22"/>
      <c r="AH129" s="22"/>
      <c r="AI129" s="22"/>
      <c r="AJ129" s="22"/>
      <c r="AK129" s="22">
        <v>7.7000000000000002E-3</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1.5388299806736002E-2</v>
      </c>
      <c r="F131" s="3">
        <v>4.6833955933544358E-3</v>
      </c>
      <c r="G131" s="3">
        <v>1.4812911205266746E-3</v>
      </c>
      <c r="H131" s="3" t="s">
        <v>416</v>
      </c>
      <c r="I131" s="3" t="s">
        <v>416</v>
      </c>
      <c r="J131" s="3" t="s">
        <v>416</v>
      </c>
      <c r="K131" s="3">
        <v>1.1373960726717926E-3</v>
      </c>
      <c r="L131" s="3">
        <v>2.6160109671451207E-3</v>
      </c>
      <c r="M131" s="3">
        <v>1.5254488504068734E-4</v>
      </c>
      <c r="N131" s="3" t="s">
        <v>419</v>
      </c>
      <c r="O131" s="3" t="s">
        <v>419</v>
      </c>
      <c r="P131" s="3">
        <v>7.7677461198350006E-2</v>
      </c>
      <c r="Q131" s="3">
        <v>1.3381130266726959E-3</v>
      </c>
      <c r="R131" s="3">
        <v>2.6762260533453946E-4</v>
      </c>
      <c r="S131" s="3" t="s">
        <v>419</v>
      </c>
      <c r="T131" s="3">
        <v>1.3381130266726973E-4</v>
      </c>
      <c r="U131" s="3" t="s">
        <v>416</v>
      </c>
      <c r="V131" s="3" t="s">
        <v>416</v>
      </c>
      <c r="W131" s="3">
        <v>1.3340286836432498E-2</v>
      </c>
      <c r="X131" s="3" t="s">
        <v>416</v>
      </c>
      <c r="Y131" s="3" t="s">
        <v>416</v>
      </c>
      <c r="Z131" s="3" t="s">
        <v>416</v>
      </c>
      <c r="AA131" s="3" t="s">
        <v>416</v>
      </c>
      <c r="AB131" s="3">
        <v>2.6762260533453919E-7</v>
      </c>
      <c r="AC131" s="3">
        <v>0.66905651333634797</v>
      </c>
      <c r="AD131" s="3">
        <v>0.13381130266726959</v>
      </c>
      <c r="AE131" s="51"/>
      <c r="AF131" s="22"/>
      <c r="AG131" s="22"/>
      <c r="AH131" s="22"/>
      <c r="AI131" s="22"/>
      <c r="AJ131" s="22"/>
      <c r="AK131" s="22">
        <v>6.6905651333634797</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2.2961680000000002E-2</v>
      </c>
      <c r="J133" s="3">
        <v>2.6817839999999999E-2</v>
      </c>
      <c r="K133" s="3">
        <v>3.8211040000000002E-2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17.527999999999999</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5.9758710066000029</v>
      </c>
      <c r="F135" s="3">
        <v>1.1975693400000005</v>
      </c>
      <c r="G135" s="3">
        <v>0.22753817460000011</v>
      </c>
      <c r="H135" s="3" t="s">
        <v>416</v>
      </c>
      <c r="I135" s="3">
        <v>5.5207946574000024</v>
      </c>
      <c r="J135" s="3">
        <v>5.8561140726000023</v>
      </c>
      <c r="K135" s="3">
        <v>5.9638953132000037</v>
      </c>
      <c r="L135" s="3">
        <v>3.0640410348570017</v>
      </c>
      <c r="M135" s="3">
        <v>75.303160099200042</v>
      </c>
      <c r="N135" s="3">
        <v>0.80237145780000041</v>
      </c>
      <c r="O135" s="3">
        <v>8.3829853800000034E-2</v>
      </c>
      <c r="P135" s="3" t="s">
        <v>416</v>
      </c>
      <c r="Q135" s="3">
        <v>4.7902773600000025E-2</v>
      </c>
      <c r="R135" s="3">
        <v>1.1975693400000006E-2</v>
      </c>
      <c r="S135" s="3">
        <v>0.16765970760000007</v>
      </c>
      <c r="T135" s="3" t="s">
        <v>416</v>
      </c>
      <c r="U135" s="3">
        <v>3.5927080200000017E-2</v>
      </c>
      <c r="V135" s="3">
        <v>21.616126587000011</v>
      </c>
      <c r="W135" s="3" t="s">
        <v>416</v>
      </c>
      <c r="X135" s="3">
        <v>4.4993838348E-3</v>
      </c>
      <c r="Y135" s="3">
        <v>8.4363446902499997E-3</v>
      </c>
      <c r="Z135" s="3">
        <v>1.9122381297900004E-2</v>
      </c>
      <c r="AA135" s="3" t="s">
        <v>416</v>
      </c>
      <c r="AB135" s="3">
        <v>3.2058109822950001E-2</v>
      </c>
      <c r="AC135" s="3" t="s">
        <v>416</v>
      </c>
      <c r="AD135" s="3" t="s">
        <v>419</v>
      </c>
      <c r="AE135" s="51"/>
      <c r="AF135" s="22"/>
      <c r="AG135" s="22"/>
      <c r="AH135" s="22"/>
      <c r="AI135" s="22"/>
      <c r="AJ135" s="22"/>
      <c r="AK135" s="22">
        <v>1197.5693400000005</v>
      </c>
      <c r="AL135" s="40" t="s">
        <v>447</v>
      </c>
    </row>
    <row r="136" spans="1:38" ht="26.25" customHeight="1" thickBot="1" x14ac:dyDescent="0.45">
      <c r="A136" s="60" t="s">
        <v>287</v>
      </c>
      <c r="B136" s="60" t="s">
        <v>312</v>
      </c>
      <c r="C136" s="61" t="s">
        <v>313</v>
      </c>
      <c r="D136" s="62"/>
      <c r="E136" s="3" t="s">
        <v>419</v>
      </c>
      <c r="F136" s="3">
        <v>9.2577541500000003E-3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617.18361000000004</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c r="AG139" s="22"/>
      <c r="AH139" s="22"/>
      <c r="AI139" s="22"/>
      <c r="AJ139" s="22"/>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325.82459263530529</v>
      </c>
      <c r="F141" s="16">
        <f t="shared" ref="F141:AD141" si="0">SUM(F14:F140)</f>
        <v>203.42117387782295</v>
      </c>
      <c r="G141" s="16">
        <f t="shared" si="0"/>
        <v>159.58819040221874</v>
      </c>
      <c r="H141" s="16">
        <f t="shared" si="0"/>
        <v>74.655806462425844</v>
      </c>
      <c r="I141" s="16">
        <f t="shared" si="0"/>
        <v>46.624136485277397</v>
      </c>
      <c r="J141" s="16">
        <f t="shared" si="0"/>
        <v>76.476382272494902</v>
      </c>
      <c r="K141" s="16">
        <f t="shared" si="0"/>
        <v>123.56568180376578</v>
      </c>
      <c r="L141" s="16">
        <f t="shared" si="0"/>
        <v>8.9805149136908327</v>
      </c>
      <c r="M141" s="16">
        <f t="shared" si="0"/>
        <v>590.80306284501603</v>
      </c>
      <c r="N141" s="16">
        <f t="shared" si="0"/>
        <v>37.230827308841576</v>
      </c>
      <c r="O141" s="16">
        <f t="shared" si="0"/>
        <v>4.45925062402008</v>
      </c>
      <c r="P141" s="16">
        <f t="shared" si="0"/>
        <v>2.4380461495689221</v>
      </c>
      <c r="Q141" s="16">
        <f t="shared" si="0"/>
        <v>2.2438805365700505</v>
      </c>
      <c r="R141" s="16">
        <f>SUM(R14:R140)</f>
        <v>11.289318927003492</v>
      </c>
      <c r="S141" s="16">
        <f t="shared" si="0"/>
        <v>87.598483415088396</v>
      </c>
      <c r="T141" s="16">
        <f t="shared" si="0"/>
        <v>56.441113840270233</v>
      </c>
      <c r="U141" s="16">
        <f t="shared" si="0"/>
        <v>15.233599832535996</v>
      </c>
      <c r="V141" s="16">
        <f t="shared" si="0"/>
        <v>89.130730770580996</v>
      </c>
      <c r="W141" s="16">
        <f t="shared" si="0"/>
        <v>32.092756920448259</v>
      </c>
      <c r="X141" s="16">
        <f t="shared" si="0"/>
        <v>5.40941513642864</v>
      </c>
      <c r="Y141" s="16">
        <f t="shared" si="0"/>
        <v>6.1329927412646725</v>
      </c>
      <c r="Z141" s="16">
        <f t="shared" si="0"/>
        <v>3.1991904037664112</v>
      </c>
      <c r="AA141" s="16">
        <f t="shared" si="0"/>
        <v>2.4707035629339398</v>
      </c>
      <c r="AB141" s="16">
        <f t="shared" si="0"/>
        <v>17.281024345679121</v>
      </c>
      <c r="AC141" s="16">
        <f t="shared" si="0"/>
        <v>11.977867567587609</v>
      </c>
      <c r="AD141" s="16">
        <f t="shared" si="0"/>
        <v>31.754726873885073</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325.82459263530529</v>
      </c>
      <c r="F152" s="11">
        <f t="shared" ref="F152:AD152" si="1">SUM(F$141, F$151, IF(AND(ISNUMBER(SEARCH($B$4,"AT|BE|CH|GB|IE|LT|LU|NL")),SUM(F$143:F$149)&gt;0),SUM(F$143:F$149)-SUM(F$27:F$33),0))</f>
        <v>203.42117387782295</v>
      </c>
      <c r="G152" s="11">
        <f t="shared" si="1"/>
        <v>159.58819040221874</v>
      </c>
      <c r="H152" s="11">
        <f t="shared" si="1"/>
        <v>74.655806462425844</v>
      </c>
      <c r="I152" s="11">
        <f t="shared" si="1"/>
        <v>46.624136485277397</v>
      </c>
      <c r="J152" s="11">
        <f t="shared" si="1"/>
        <v>76.476382272494902</v>
      </c>
      <c r="K152" s="11">
        <f t="shared" si="1"/>
        <v>123.56568180376578</v>
      </c>
      <c r="L152" s="11">
        <f t="shared" si="1"/>
        <v>8.9805149136908327</v>
      </c>
      <c r="M152" s="11">
        <f t="shared" si="1"/>
        <v>590.80306284501603</v>
      </c>
      <c r="N152" s="11">
        <f t="shared" si="1"/>
        <v>37.230827308841576</v>
      </c>
      <c r="O152" s="11">
        <f t="shared" si="1"/>
        <v>4.45925062402008</v>
      </c>
      <c r="P152" s="11">
        <f t="shared" si="1"/>
        <v>2.4380461495689221</v>
      </c>
      <c r="Q152" s="11">
        <f t="shared" si="1"/>
        <v>2.2438805365700505</v>
      </c>
      <c r="R152" s="11">
        <f t="shared" si="1"/>
        <v>11.289318927003492</v>
      </c>
      <c r="S152" s="11">
        <f t="shared" si="1"/>
        <v>87.598483415088396</v>
      </c>
      <c r="T152" s="11">
        <f t="shared" si="1"/>
        <v>56.441113840270233</v>
      </c>
      <c r="U152" s="11">
        <f t="shared" si="1"/>
        <v>15.233599832535996</v>
      </c>
      <c r="V152" s="11">
        <f t="shared" si="1"/>
        <v>89.130730770580996</v>
      </c>
      <c r="W152" s="11">
        <f t="shared" si="1"/>
        <v>32.092756920448259</v>
      </c>
      <c r="X152" s="11">
        <f t="shared" si="1"/>
        <v>5.40941513642864</v>
      </c>
      <c r="Y152" s="11">
        <f t="shared" si="1"/>
        <v>6.1329927412646725</v>
      </c>
      <c r="Z152" s="11">
        <f t="shared" si="1"/>
        <v>3.1991904037664112</v>
      </c>
      <c r="AA152" s="11">
        <f t="shared" si="1"/>
        <v>2.4707035629339398</v>
      </c>
      <c r="AB152" s="11">
        <f t="shared" si="1"/>
        <v>17.281024345679121</v>
      </c>
      <c r="AC152" s="11">
        <f t="shared" si="1"/>
        <v>11.977867567587609</v>
      </c>
      <c r="AD152" s="11">
        <f t="shared" si="1"/>
        <v>31.754726873885073</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325.82459263530529</v>
      </c>
      <c r="F154" s="11">
        <f>SUM(F$141, F$153, -1 * IF(OR($B$6=2005,$B$6&gt;=2020),SUM(F$99:F$122),0), IF(AND(ISNUMBER(SEARCH($B$4,"AT|BE|CH|GB|IE|LT|LU|NL")),SUM(F$143:F$149)&gt;0),SUM(F$143:F$149)-SUM(F$27:F$33),0))</f>
        <v>203.42117387782295</v>
      </c>
      <c r="G154" s="11">
        <f>SUM(G$141, G$153, IF(AND(ISNUMBER(SEARCH($B$4,"AT|BE|CH|GB|IE|LT|LU|NL")),SUM(G$143:G$149)&gt;0),SUM(G$143:G$149)-SUM(G$27:G$33),0))</f>
        <v>159.58819040221874</v>
      </c>
      <c r="H154" s="11">
        <f>SUM(H$141, H$153, IF(AND(ISNUMBER(SEARCH($B$4,"AT|BE|CH|GB|IE|LT|LU|NL")),SUM(H$143:H$149)&gt;0),SUM(H$143:H$149)-SUM(H$27:H$33),0))</f>
        <v>74.655806462425844</v>
      </c>
      <c r="I154" s="11">
        <f t="shared" ref="I154:AD154" si="2">SUM(I$141, I$153, IF(AND(ISNUMBER(SEARCH($B$4,"AT|BE|CH|GB|IE|LT|LU|NL")),SUM(I$143:I$149)&gt;0),SUM(I$143:I$149)-SUM(I$27:I$33),0))</f>
        <v>46.624136485277397</v>
      </c>
      <c r="J154" s="11">
        <f t="shared" si="2"/>
        <v>76.476382272494902</v>
      </c>
      <c r="K154" s="11">
        <f t="shared" si="2"/>
        <v>123.56568180376578</v>
      </c>
      <c r="L154" s="11">
        <f t="shared" si="2"/>
        <v>8.9805149136908327</v>
      </c>
      <c r="M154" s="11">
        <f t="shared" si="2"/>
        <v>590.80306284501603</v>
      </c>
      <c r="N154" s="11">
        <f t="shared" si="2"/>
        <v>37.230827308841576</v>
      </c>
      <c r="O154" s="11">
        <f t="shared" si="2"/>
        <v>4.45925062402008</v>
      </c>
      <c r="P154" s="11">
        <f t="shared" si="2"/>
        <v>2.4380461495689221</v>
      </c>
      <c r="Q154" s="11">
        <f t="shared" si="2"/>
        <v>2.2438805365700505</v>
      </c>
      <c r="R154" s="11">
        <f t="shared" si="2"/>
        <v>11.289318927003492</v>
      </c>
      <c r="S154" s="11">
        <f t="shared" si="2"/>
        <v>87.598483415088396</v>
      </c>
      <c r="T154" s="11">
        <f t="shared" si="2"/>
        <v>56.441113840270233</v>
      </c>
      <c r="U154" s="11">
        <f t="shared" si="2"/>
        <v>15.233599832535996</v>
      </c>
      <c r="V154" s="11">
        <f t="shared" si="2"/>
        <v>89.130730770580996</v>
      </c>
      <c r="W154" s="11">
        <f t="shared" si="2"/>
        <v>32.092756920448259</v>
      </c>
      <c r="X154" s="11">
        <f t="shared" si="2"/>
        <v>5.40941513642864</v>
      </c>
      <c r="Y154" s="11">
        <f t="shared" si="2"/>
        <v>6.1329927412646725</v>
      </c>
      <c r="Z154" s="11">
        <f t="shared" si="2"/>
        <v>3.1991904037664112</v>
      </c>
      <c r="AA154" s="11">
        <f t="shared" si="2"/>
        <v>2.4707035629339398</v>
      </c>
      <c r="AB154" s="11">
        <f t="shared" si="2"/>
        <v>17.281024345679121</v>
      </c>
      <c r="AC154" s="11">
        <f t="shared" si="2"/>
        <v>11.977867567587609</v>
      </c>
      <c r="AD154" s="11">
        <f t="shared" si="2"/>
        <v>31.754726873885073</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11.259661753452999</v>
      </c>
      <c r="F157" s="19">
        <v>1.6464849812999997E-2</v>
      </c>
      <c r="G157" s="19">
        <v>0.64829763120600004</v>
      </c>
      <c r="H157" s="19" t="s">
        <v>416</v>
      </c>
      <c r="I157" s="19">
        <v>0.16011085444699999</v>
      </c>
      <c r="J157" s="19">
        <v>0.16011085444699999</v>
      </c>
      <c r="K157" s="19">
        <v>7.6853210134559993E-2</v>
      </c>
      <c r="L157" s="19">
        <v>1.571638884033</v>
      </c>
      <c r="M157" s="19" t="s">
        <v>416</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1.0118810000000001E-3</v>
      </c>
      <c r="AC157" s="19" t="s">
        <v>416</v>
      </c>
      <c r="AD157" s="19" t="s">
        <v>416</v>
      </c>
      <c r="AE157" s="54"/>
      <c r="AF157" s="19">
        <v>34537.283841489443</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1.57438483467</v>
      </c>
      <c r="F158" s="19">
        <v>3.8410112249999996E-3</v>
      </c>
      <c r="G158" s="19">
        <v>7.6426492410000005E-2</v>
      </c>
      <c r="H158" s="19" t="s">
        <v>416</v>
      </c>
      <c r="I158" s="19">
        <v>1.3399536549E-2</v>
      </c>
      <c r="J158" s="19">
        <v>1.3399536549E-2</v>
      </c>
      <c r="K158" s="19">
        <v>6.4317775435199995E-3</v>
      </c>
      <c r="L158" s="19">
        <v>0.45737066456699998</v>
      </c>
      <c r="M158" s="19" t="s">
        <v>416</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2.3605699999999999E-4</v>
      </c>
      <c r="AC158" s="19" t="s">
        <v>416</v>
      </c>
      <c r="AD158" s="19" t="s">
        <v>416</v>
      </c>
      <c r="AE158" s="54"/>
      <c r="AF158" s="19">
        <v>4071.5303650903179</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196.34975109684223</v>
      </c>
      <c r="F159" s="19">
        <v>4.9473808418223237</v>
      </c>
      <c r="G159" s="19">
        <v>177.33000000000004</v>
      </c>
      <c r="H159" s="19" t="s">
        <v>448</v>
      </c>
      <c r="I159" s="19">
        <v>13.361325566671239</v>
      </c>
      <c r="J159" s="19">
        <v>14.914235094442164</v>
      </c>
      <c r="K159" s="19">
        <v>14.914235094442164</v>
      </c>
      <c r="L159" s="19">
        <v>0.24086642808940115</v>
      </c>
      <c r="M159" s="19">
        <v>10.935442879875186</v>
      </c>
      <c r="N159" s="19">
        <v>0.49608000000000002</v>
      </c>
      <c r="O159" s="19">
        <v>5.3760000000000002E-2</v>
      </c>
      <c r="P159" s="19">
        <v>5.9880000000000003E-2</v>
      </c>
      <c r="Q159" s="19">
        <v>1.73604</v>
      </c>
      <c r="R159" s="19">
        <v>1.8405</v>
      </c>
      <c r="S159" s="19">
        <v>3.4380299999999999</v>
      </c>
      <c r="T159" s="19">
        <v>81.426000000000002</v>
      </c>
      <c r="U159" s="19">
        <v>0.56294999999999995</v>
      </c>
      <c r="V159" s="19">
        <v>3.4091999999999998</v>
      </c>
      <c r="W159" s="19">
        <v>1.23123</v>
      </c>
      <c r="X159" s="19">
        <v>1.3287E-2</v>
      </c>
      <c r="Y159" s="19">
        <v>7.911E-2</v>
      </c>
      <c r="Z159" s="19">
        <v>5.3760000000000002E-2</v>
      </c>
      <c r="AA159" s="19">
        <v>2.3120999999999999E-2</v>
      </c>
      <c r="AB159" s="19">
        <v>0.16927799999999998</v>
      </c>
      <c r="AC159" s="19">
        <v>0.37938000000000005</v>
      </c>
      <c r="AD159" s="19">
        <v>1.4565779999999999</v>
      </c>
      <c r="AE159" s="54"/>
      <c r="AF159" s="19">
        <v>115238.51</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9.5145962073685794E-2</v>
      </c>
      <c r="F163" s="21">
        <v>0.28543788622105737</v>
      </c>
      <c r="G163" s="21">
        <v>1.9029192414737158E-2</v>
      </c>
      <c r="H163" s="21">
        <v>1.9029192414737158E-2</v>
      </c>
      <c r="I163" s="21">
        <v>8.6630001847134014E-2</v>
      </c>
      <c r="J163" s="21">
        <v>0.10588111336871935</v>
      </c>
      <c r="K163" s="21">
        <v>0.16363444793347534</v>
      </c>
      <c r="L163" s="21">
        <v>7.7967001662420593E-3</v>
      </c>
      <c r="M163" s="21">
        <v>2.8743595142460481</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951.45962073685791</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2024-02-12T14:01:54Z</dcterms:modified>
</cp:coreProperties>
</file>