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DAF20AE6-C592-471F-B5E1-6C4F385FAE4C}"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<sst xmlns="http://schemas.openxmlformats.org/spreadsheetml/2006/main" count="3656" uniqueCount="451">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</sst>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1997</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1997</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85.972385449438505</v>
      </c>
      <c r="F14" s="3">
        <v>1.5482397771459104</v>
      </c>
      <c r="G14" s="3">
        <v>344.11091589186589</v>
      </c>
      <c r="H14" s="3" t="s">
        <v>415</v>
      </c>
      <c r="I14" s="3">
        <v>12.756846883345677</v>
      </c>
      <c r="J14" s="3">
        <v>26.441764169756038</v>
      </c>
      <c r="K14" s="3">
        <v>42.968980875250651</v>
      </c>
      <c r="L14" s="3">
        <v>0.68560079794315554</v>
      </c>
      <c r="M14" s="3">
        <v>22.479253986814587</v>
      </c>
      <c r="N14" s="3">
        <v>51.700021987777475</v>
      </c>
      <c r="O14" s="3">
        <v>6.2518797675222215</v>
      </c>
      <c r="P14" s="3">
        <v>1.8694466977588156</v>
      </c>
      <c r="Q14" s="3">
        <v>2.131151343756069</v>
      </c>
      <c r="R14" s="3">
        <v>2.0195620445413947</v>
      </c>
      <c r="S14" s="3">
        <v>0.87876130137606323</v>
      </c>
      <c r="T14" s="3">
        <v>28.097190953821624</v>
      </c>
      <c r="U14" s="3">
        <v>14.451579774223172</v>
      </c>
      <c r="V14" s="3">
        <v>8.2544222591202772</v>
      </c>
      <c r="W14" s="3">
        <v>4.3941722724307137</v>
      </c>
      <c r="X14" s="3">
        <v>7.2232066354938583E-3</v>
      </c>
      <c r="Y14" s="3">
        <v>0.13899867404394883</v>
      </c>
      <c r="Z14" s="3">
        <v>0.10195711688385554</v>
      </c>
      <c r="AA14" s="3">
        <v>1.1953296946231259E-2</v>
      </c>
      <c r="AB14" s="3">
        <v>0.26013229450952952</v>
      </c>
      <c r="AC14" s="3">
        <v>22.973683898837791</v>
      </c>
      <c r="AD14" s="3">
        <v>1.1316408629614708E-2</v>
      </c>
      <c r="AE14" s="51"/>
      <c r="AF14" s="22">
        <v>77849.196739999999</v>
      </c>
      <c r="AG14" s="22">
        <v>315696.15899999999</v>
      </c>
      <c r="AH14" s="22">
        <v>1913</v>
      </c>
      <c r="AI14" s="22" t="s">
        <v>416</v>
      </c>
      <c r="AJ14" s="22" t="s">
        <v>417</v>
      </c>
      <c r="AK14" s="22"/>
      <c r="AL14" s="40" t="s">
        <v>49</v>
      </c>
    </row>
    <row r="15" spans="1:38" ht="26.25" customHeight="1" thickBot="1" x14ac:dyDescent="0.45">
      <c r="A15" s="60" t="s">
        <v>53</v>
      </c>
      <c r="B15" s="60" t="s">
        <v>54</v>
      </c>
      <c r="C15" s="61" t="s">
        <v>55</v>
      </c>
      <c r="D15" s="62"/>
      <c r="E15" s="3">
        <v>3.6754303101492529</v>
      </c>
      <c r="F15" s="3">
        <v>6.9285735149397043</v>
      </c>
      <c r="G15" s="3">
        <v>22.995916765608374</v>
      </c>
      <c r="H15" s="3" t="s">
        <v>415</v>
      </c>
      <c r="I15" s="3">
        <v>0.36383880245994527</v>
      </c>
      <c r="J15" s="3">
        <v>0.46928921077249608</v>
      </c>
      <c r="K15" s="3">
        <v>0.65159330649927827</v>
      </c>
      <c r="L15" s="3">
        <v>2.279300258562578E-2</v>
      </c>
      <c r="M15" s="3">
        <v>0.52657554546313468</v>
      </c>
      <c r="N15" s="3">
        <v>0.11946359908686861</v>
      </c>
      <c r="O15" s="3">
        <v>0.12855752569245951</v>
      </c>
      <c r="P15" s="3">
        <v>0.1359004067801321</v>
      </c>
      <c r="Q15" s="3">
        <v>7.8394392448016298E-2</v>
      </c>
      <c r="R15" s="3">
        <v>0.10370745795904862</v>
      </c>
      <c r="S15" s="3">
        <v>0.14198950495968457</v>
      </c>
      <c r="T15" s="3">
        <v>4.6328116731390878</v>
      </c>
      <c r="U15" s="3">
        <v>4.5721190313731438E-2</v>
      </c>
      <c r="V15" s="3">
        <v>2.1099519707210304</v>
      </c>
      <c r="W15" s="3">
        <v>4.4670775089005847E-2</v>
      </c>
      <c r="X15" s="3">
        <v>1.419629411290793E-5</v>
      </c>
      <c r="Y15" s="3">
        <v>1.0459838961269937E-4</v>
      </c>
      <c r="Z15" s="3">
        <v>9.3797322791368826E-5</v>
      </c>
      <c r="AA15" s="3">
        <v>1.3703863307752644E-4</v>
      </c>
      <c r="AB15" s="3">
        <v>3.4963063959450255E-4</v>
      </c>
      <c r="AC15" s="3" t="s">
        <v>415</v>
      </c>
      <c r="AD15" s="3" t="s">
        <v>415</v>
      </c>
      <c r="AE15" s="51"/>
      <c r="AF15" s="22">
        <v>40306.870000000003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0.16724880000000003</v>
      </c>
      <c r="F16" s="3">
        <v>4.8859200000000002E-3</v>
      </c>
      <c r="G16" s="3">
        <v>5.280552E-4</v>
      </c>
      <c r="H16" s="3" t="s">
        <v>415</v>
      </c>
      <c r="I16" s="3">
        <v>1.672488E-3</v>
      </c>
      <c r="J16" s="3">
        <v>1.672488E-3</v>
      </c>
      <c r="K16" s="3">
        <v>1.672488E-3</v>
      </c>
      <c r="L16" s="3">
        <v>4.1812200000000006E-5</v>
      </c>
      <c r="M16" s="3">
        <v>7.3288800000000001E-2</v>
      </c>
      <c r="N16" s="3">
        <v>2.8188E-6</v>
      </c>
      <c r="O16" s="3">
        <v>4.6979999999999998E-7</v>
      </c>
      <c r="P16" s="3">
        <v>1.8792E-4</v>
      </c>
      <c r="Q16" s="3">
        <v>2.2550399999999999E-4</v>
      </c>
      <c r="R16" s="3">
        <v>1.4281919999999999E-6</v>
      </c>
      <c r="S16" s="3">
        <v>1.4281920000000001E-7</v>
      </c>
      <c r="T16" s="3">
        <v>9.58392E-7</v>
      </c>
      <c r="U16" s="3">
        <v>2.104704E-5</v>
      </c>
      <c r="V16" s="3">
        <v>2.8188E-6</v>
      </c>
      <c r="W16" s="3">
        <v>9.3960000000000007E-4</v>
      </c>
      <c r="X16" s="3">
        <v>1.052352E-6</v>
      </c>
      <c r="Y16" s="3">
        <v>1.5785280000000001E-6</v>
      </c>
      <c r="Z16" s="3">
        <v>1.5785280000000001E-6</v>
      </c>
      <c r="AA16" s="3">
        <v>1.5785280000000001E-6</v>
      </c>
      <c r="AB16" s="3">
        <v>5.7879360000000002E-6</v>
      </c>
      <c r="AC16" s="3" t="s">
        <v>415</v>
      </c>
      <c r="AD16" s="3" t="s">
        <v>415</v>
      </c>
      <c r="AE16" s="51"/>
      <c r="AF16" s="22" t="s">
        <v>417</v>
      </c>
      <c r="AG16" s="22" t="s">
        <v>417</v>
      </c>
      <c r="AH16" s="22">
        <v>1879.2</v>
      </c>
      <c r="AI16" s="22" t="s">
        <v>417</v>
      </c>
      <c r="AJ16" s="22" t="s">
        <v>417</v>
      </c>
      <c r="AK16" s="22"/>
      <c r="AL16" s="40" t="s">
        <v>49</v>
      </c>
    </row>
    <row r="17" spans="1:38" ht="26.25" customHeight="1" thickBot="1" x14ac:dyDescent="0.45">
      <c r="A17" s="60" t="s">
        <v>53</v>
      </c>
      <c r="B17" s="60" t="s">
        <v>58</v>
      </c>
      <c r="C17" s="61" t="s">
        <v>59</v>
      </c>
      <c r="D17" s="62"/>
      <c r="E17" s="3">
        <v>1.9417615450521526</v>
      </c>
      <c r="F17" s="3">
        <v>9.6784379012182703E-2</v>
      </c>
      <c r="G17" s="3">
        <v>4.7408741193018304</v>
      </c>
      <c r="H17" s="3" t="s">
        <v>415</v>
      </c>
      <c r="I17" s="3">
        <v>7.5381474795180342E-2</v>
      </c>
      <c r="J17" s="3">
        <v>7.5381474795180342E-2</v>
      </c>
      <c r="K17" s="3">
        <v>7.5381474795180342E-2</v>
      </c>
      <c r="L17" s="3">
        <v>4.221358078180612E-2</v>
      </c>
      <c r="M17" s="3">
        <v>0.24876180544578036</v>
      </c>
      <c r="N17" s="3">
        <v>3.0274877324557687E-4</v>
      </c>
      <c r="O17" s="3">
        <v>2.2714498136701104E-5</v>
      </c>
      <c r="P17" s="3">
        <v>5.1233735998256619E-4</v>
      </c>
      <c r="Q17" s="3">
        <v>1.2419227313031773E-4</v>
      </c>
      <c r="R17" s="3">
        <v>7.5525950541259371E-4</v>
      </c>
      <c r="S17" s="3">
        <v>8.2948439360173054E-4</v>
      </c>
      <c r="T17" s="3">
        <v>3.1598180058767787E-5</v>
      </c>
      <c r="U17" s="3">
        <v>4.2104734512268989E-4</v>
      </c>
      <c r="V17" s="3">
        <v>0.10938419007827041</v>
      </c>
      <c r="W17" s="3">
        <v>5.3345221574659825E-3</v>
      </c>
      <c r="X17" s="3">
        <v>7.1613119308560841E-3</v>
      </c>
      <c r="Y17" s="3">
        <v>5.653636352880792E-2</v>
      </c>
      <c r="Z17" s="3">
        <v>6.4075403070051485E-3</v>
      </c>
      <c r="AA17" s="3">
        <v>5.6537242023900385E-3</v>
      </c>
      <c r="AB17" s="3">
        <v>7.5758939969059191E-2</v>
      </c>
      <c r="AC17" s="3" t="s">
        <v>415</v>
      </c>
      <c r="AD17" s="3" t="s">
        <v>415</v>
      </c>
      <c r="AE17" s="51"/>
      <c r="AF17" s="22">
        <v>3769.0694028845101</v>
      </c>
      <c r="AG17" s="22" t="s">
        <v>417</v>
      </c>
      <c r="AH17" s="22">
        <v>111.201910437824</v>
      </c>
      <c r="AI17" s="22" t="s">
        <v>417</v>
      </c>
      <c r="AJ17" s="22" t="s">
        <v>417</v>
      </c>
      <c r="AK17" s="22"/>
      <c r="AL17" s="40" t="s">
        <v>49</v>
      </c>
    </row>
    <row r="18" spans="1:38" ht="26.25" customHeight="1" thickBot="1" x14ac:dyDescent="0.45">
      <c r="A18" s="60" t="s">
        <v>53</v>
      </c>
      <c r="B18" s="60" t="s">
        <v>60</v>
      </c>
      <c r="C18" s="61" t="s">
        <v>61</v>
      </c>
      <c r="D18" s="62"/>
      <c r="E18" s="3">
        <v>4.6577578500000003</v>
      </c>
      <c r="F18" s="3">
        <v>0.22698625000000003</v>
      </c>
      <c r="G18" s="3">
        <v>11.702580148731473</v>
      </c>
      <c r="H18" s="3" t="s">
        <v>449</v>
      </c>
      <c r="I18" s="3">
        <v>0.181589</v>
      </c>
      <c r="J18" s="3">
        <v>0.181589</v>
      </c>
      <c r="K18" s="3">
        <v>0.181589</v>
      </c>
      <c r="L18" s="3">
        <v>0.10168984000000002</v>
      </c>
      <c r="M18" s="3">
        <v>0.59924370000000005</v>
      </c>
      <c r="N18" s="3">
        <v>7.2635600000000016E-4</v>
      </c>
      <c r="O18" s="3">
        <v>5.44767E-5</v>
      </c>
      <c r="P18" s="3">
        <v>1.0895340000000003E-3</v>
      </c>
      <c r="Q18" s="3">
        <v>2.7238350000000007E-4</v>
      </c>
      <c r="R18" s="3" t="s">
        <v>418</v>
      </c>
      <c r="S18" s="3">
        <v>1.9974790000000004E-3</v>
      </c>
      <c r="T18" s="3" t="s">
        <v>418</v>
      </c>
      <c r="U18" s="3">
        <v>9.9873950000000018E-4</v>
      </c>
      <c r="V18" s="3">
        <v>0.26330405000000001</v>
      </c>
      <c r="W18" s="3">
        <v>1.271123E-2</v>
      </c>
      <c r="X18" s="3">
        <v>1.7250955000000002E-2</v>
      </c>
      <c r="Y18" s="3">
        <v>0.13619175</v>
      </c>
      <c r="Z18" s="3">
        <v>1.5435065E-2</v>
      </c>
      <c r="AA18" s="3">
        <v>1.3619175000000002E-2</v>
      </c>
      <c r="AB18" s="3">
        <v>0.18249694500000002</v>
      </c>
      <c r="AC18" s="3" t="s">
        <v>415</v>
      </c>
      <c r="AD18" s="3" t="s">
        <v>415</v>
      </c>
      <c r="AE18" s="51"/>
      <c r="AF18" s="22">
        <v>9079.4500000000007</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5.5680962835657599</v>
      </c>
      <c r="F19" s="3">
        <v>0.32644848139524002</v>
      </c>
      <c r="G19" s="3">
        <v>8.4818767955954026</v>
      </c>
      <c r="H19" s="3" t="s">
        <v>449</v>
      </c>
      <c r="I19" s="3">
        <v>0.28180380023590806</v>
      </c>
      <c r="J19" s="3">
        <v>0.28760078908750808</v>
      </c>
      <c r="K19" s="3">
        <v>0.29210955819430812</v>
      </c>
      <c r="L19" s="3">
        <v>0.12330638079869714</v>
      </c>
      <c r="M19" s="3">
        <v>1.3000626138768807</v>
      </c>
      <c r="N19" s="3">
        <v>8.7161572080816832E-2</v>
      </c>
      <c r="O19" s="3">
        <v>1.2232243449831961E-3</v>
      </c>
      <c r="P19" s="3">
        <v>6.4546875898776005E-3</v>
      </c>
      <c r="Q19" s="3">
        <v>2.9119808188439998E-3</v>
      </c>
      <c r="R19" s="3">
        <v>1.082011488920172E-2</v>
      </c>
      <c r="S19" s="3">
        <v>1.3607007289360347E-2</v>
      </c>
      <c r="T19" s="3">
        <v>8.4605578730017183E-3</v>
      </c>
      <c r="U19" s="3">
        <v>2.3366820152815201E-3</v>
      </c>
      <c r="V19" s="3">
        <v>0.43669511037348119</v>
      </c>
      <c r="W19" s="3">
        <v>0.14570043456926879</v>
      </c>
      <c r="X19" s="3">
        <v>4.9469903901930554E-2</v>
      </c>
      <c r="Y19" s="3">
        <v>0.19711841975160804</v>
      </c>
      <c r="Z19" s="3">
        <v>3.330597597380168E-2</v>
      </c>
      <c r="AA19" s="3">
        <v>2.7834203200995836E-2</v>
      </c>
      <c r="AB19" s="3">
        <v>0.30772850282833614</v>
      </c>
      <c r="AC19" s="3">
        <v>3.9934812088799997E-4</v>
      </c>
      <c r="AD19" s="3">
        <v>0.109498678308</v>
      </c>
      <c r="AE19" s="51"/>
      <c r="AF19" s="22">
        <v>10611.99</v>
      </c>
      <c r="AG19" s="22">
        <v>644.10987239999997</v>
      </c>
      <c r="AH19" s="22">
        <v>171.81629244000001</v>
      </c>
      <c r="AI19" s="22" t="s">
        <v>417</v>
      </c>
      <c r="AJ19" s="22" t="s">
        <v>417</v>
      </c>
      <c r="AK19" s="22"/>
      <c r="AL19" s="40" t="s">
        <v>49</v>
      </c>
    </row>
    <row r="20" spans="1:38" ht="26.25" customHeight="1" thickBot="1" x14ac:dyDescent="0.45">
      <c r="A20" s="60" t="s">
        <v>53</v>
      </c>
      <c r="B20" s="60" t="s">
        <v>64</v>
      </c>
      <c r="C20" s="61" t="s">
        <v>65</v>
      </c>
      <c r="D20" s="62"/>
      <c r="E20" s="3">
        <v>2.3258612699999999</v>
      </c>
      <c r="F20" s="3">
        <v>0.11769813</v>
      </c>
      <c r="G20" s="3">
        <v>5.1196990976945687</v>
      </c>
      <c r="H20" s="3" t="s">
        <v>449</v>
      </c>
      <c r="I20" s="3">
        <v>9.4512647034000002E-2</v>
      </c>
      <c r="J20" s="3">
        <v>9.4869047034000009E-2</v>
      </c>
      <c r="K20" s="3">
        <v>9.5146247034E-2</v>
      </c>
      <c r="L20" s="3">
        <v>5.0805765081360005E-2</v>
      </c>
      <c r="M20" s="3">
        <v>0.33464748870000005</v>
      </c>
      <c r="N20" s="3">
        <v>5.6680065000000012E-3</v>
      </c>
      <c r="O20" s="3">
        <v>9.8405010000000005E-5</v>
      </c>
      <c r="P20" s="3">
        <v>8.8681680000000007E-4</v>
      </c>
      <c r="Q20" s="3">
        <v>2.9978370000000005E-4</v>
      </c>
      <c r="R20" s="3">
        <v>1.4377418999999998E-3</v>
      </c>
      <c r="S20" s="3">
        <v>1.68575058E-3</v>
      </c>
      <c r="T20" s="3">
        <v>5.5167821999999999E-4</v>
      </c>
      <c r="U20" s="3">
        <v>5.7107429999999997E-4</v>
      </c>
      <c r="V20" s="3">
        <v>0.13880592900000002</v>
      </c>
      <c r="W20" s="3">
        <v>1.4386662E-2</v>
      </c>
      <c r="X20" s="3">
        <v>1.0374244416E-2</v>
      </c>
      <c r="Y20" s="3">
        <v>7.0009464869999996E-2</v>
      </c>
      <c r="Z20" s="3">
        <v>8.6086293299999991E-3</v>
      </c>
      <c r="AA20" s="3">
        <v>7.5003501239999998E-3</v>
      </c>
      <c r="AB20" s="3">
        <v>9.6492688739999999E-2</v>
      </c>
      <c r="AC20" s="3">
        <v>2.4552000000000001E-5</v>
      </c>
      <c r="AD20" s="3">
        <v>6.732000000000001E-3</v>
      </c>
      <c r="AE20" s="51"/>
      <c r="AF20" s="22">
        <v>4511.79</v>
      </c>
      <c r="AG20" s="22">
        <v>39.6</v>
      </c>
      <c r="AH20" s="22">
        <v>60.3</v>
      </c>
      <c r="AI20" s="22" t="s">
        <v>417</v>
      </c>
      <c r="AJ20" s="22" t="s">
        <v>417</v>
      </c>
      <c r="AK20" s="22"/>
      <c r="AL20" s="40" t="s">
        <v>49</v>
      </c>
    </row>
    <row r="21" spans="1:38" ht="26.25" customHeight="1" thickBot="1" x14ac:dyDescent="0.45">
      <c r="A21" s="60" t="s">
        <v>53</v>
      </c>
      <c r="B21" s="60" t="s">
        <v>66</v>
      </c>
      <c r="C21" s="61" t="s">
        <v>67</v>
      </c>
      <c r="D21" s="62"/>
      <c r="E21" s="3">
        <v>6.7087147299999996</v>
      </c>
      <c r="F21" s="3">
        <v>2.3868898820000002</v>
      </c>
      <c r="G21" s="3">
        <v>12.418733808348833</v>
      </c>
      <c r="H21" s="3">
        <v>0.25012000000000001</v>
      </c>
      <c r="I21" s="3">
        <v>1.233129344148</v>
      </c>
      <c r="J21" s="3">
        <v>1.2580501041479999</v>
      </c>
      <c r="K21" s="3">
        <v>1.3089795841480001</v>
      </c>
      <c r="L21" s="3">
        <v>0.39793820064592</v>
      </c>
      <c r="M21" s="3">
        <v>5.0957215013999999</v>
      </c>
      <c r="N21" s="3">
        <v>0.25255154020000004</v>
      </c>
      <c r="O21" s="3">
        <v>8.8878414759999996E-2</v>
      </c>
      <c r="P21" s="3">
        <v>9.8159564000000008E-3</v>
      </c>
      <c r="Q21" s="3">
        <v>3.7991791000000002E-3</v>
      </c>
      <c r="R21" s="3">
        <v>0.16476526979999997</v>
      </c>
      <c r="S21" s="3">
        <v>5.2127880559999999E-2</v>
      </c>
      <c r="T21" s="3">
        <v>2.0329471559999999E-2</v>
      </c>
      <c r="U21" s="3">
        <v>5.6401514999999992E-3</v>
      </c>
      <c r="V21" s="3">
        <v>3.9000264479999998</v>
      </c>
      <c r="W21" s="3">
        <v>0.79739710999999991</v>
      </c>
      <c r="X21" s="3">
        <v>0.11301112375199998</v>
      </c>
      <c r="Y21" s="3">
        <v>0.31181381013999998</v>
      </c>
      <c r="Z21" s="3">
        <v>6.5660179260000007E-2</v>
      </c>
      <c r="AA21" s="3">
        <v>5.3908436127999997E-2</v>
      </c>
      <c r="AB21" s="3">
        <v>0.54439354927999994</v>
      </c>
      <c r="AC21" s="3">
        <v>3.1969680000000001E-4</v>
      </c>
      <c r="AD21" s="3">
        <v>8.7658800000000009E-2</v>
      </c>
      <c r="AE21" s="51"/>
      <c r="AF21" s="22">
        <v>11551.97</v>
      </c>
      <c r="AG21" s="22">
        <v>515.64</v>
      </c>
      <c r="AH21" s="22">
        <v>1056.5999999999999</v>
      </c>
      <c r="AI21" s="22">
        <v>6760</v>
      </c>
      <c r="AJ21" s="22" t="s">
        <v>417</v>
      </c>
      <c r="AK21" s="22"/>
      <c r="AL21" s="40" t="s">
        <v>49</v>
      </c>
    </row>
    <row r="22" spans="1:38" ht="26.25" customHeight="1" thickBot="1" x14ac:dyDescent="0.45">
      <c r="A22" s="60" t="s">
        <v>53</v>
      </c>
      <c r="B22" s="64" t="s">
        <v>68</v>
      </c>
      <c r="C22" s="61" t="s">
        <v>69</v>
      </c>
      <c r="D22" s="62"/>
      <c r="E22" s="3">
        <v>29.434698068321456</v>
      </c>
      <c r="F22" s="3">
        <v>3.0162879350390703</v>
      </c>
      <c r="G22" s="3">
        <v>39.673889200589073</v>
      </c>
      <c r="H22" s="3" t="s">
        <v>449</v>
      </c>
      <c r="I22" s="3">
        <v>0.23491337622300029</v>
      </c>
      <c r="J22" s="3">
        <v>0.23491337622300029</v>
      </c>
      <c r="K22" s="3">
        <v>0.23491337622300029</v>
      </c>
      <c r="L22" s="3">
        <v>0.13155149068488017</v>
      </c>
      <c r="M22" s="3">
        <v>29.320074794034301</v>
      </c>
      <c r="N22" s="3">
        <v>4.1094373199224918</v>
      </c>
      <c r="O22" s="3">
        <v>5.5259248636386898E-2</v>
      </c>
      <c r="P22" s="3">
        <v>0.24362687999389804</v>
      </c>
      <c r="Q22" s="3">
        <v>0.12299409144993451</v>
      </c>
      <c r="R22" s="3">
        <v>0.41626494343863002</v>
      </c>
      <c r="S22" s="3">
        <v>0.53914157820045305</v>
      </c>
      <c r="T22" s="3">
        <v>0.39867955985368925</v>
      </c>
      <c r="U22" s="3">
        <v>5.6480798192746498E-2</v>
      </c>
      <c r="V22" s="3">
        <v>6.4727104648033507</v>
      </c>
      <c r="W22" s="3">
        <v>6.2405112966548097</v>
      </c>
      <c r="X22" s="3">
        <v>1.4173663515023849</v>
      </c>
      <c r="Y22" s="3">
        <v>1.9820843795702103</v>
      </c>
      <c r="Z22" s="3">
        <v>0.74661983618863503</v>
      </c>
      <c r="AA22" s="3">
        <v>0.58483646462512495</v>
      </c>
      <c r="AB22" s="3">
        <v>4.7309070318863551</v>
      </c>
      <c r="AC22" s="3">
        <v>1.9009466814767999E-2</v>
      </c>
      <c r="AD22" s="3">
        <v>5.2122731588880002</v>
      </c>
      <c r="AE22" s="51"/>
      <c r="AF22" s="22">
        <v>11745.668811150015</v>
      </c>
      <c r="AG22" s="22">
        <v>30660.4303464</v>
      </c>
      <c r="AH22" s="22" t="s">
        <v>417</v>
      </c>
      <c r="AI22" s="22" t="s">
        <v>417</v>
      </c>
      <c r="AJ22" s="22" t="s">
        <v>417</v>
      </c>
      <c r="AK22" s="22"/>
      <c r="AL22" s="40" t="s">
        <v>49</v>
      </c>
    </row>
    <row r="23" spans="1:38" ht="26.25" customHeight="1" thickBot="1" x14ac:dyDescent="0.45">
      <c r="A23" s="60" t="s">
        <v>70</v>
      </c>
      <c r="B23" s="64" t="s">
        <v>392</v>
      </c>
      <c r="C23" s="61" t="s">
        <v>388</v>
      </c>
      <c r="D23" s="103"/>
      <c r="E23" s="3">
        <v>5.3066830000000005</v>
      </c>
      <c r="F23" s="3">
        <v>0.620722</v>
      </c>
      <c r="G23" s="3">
        <v>0.14599999999999999</v>
      </c>
      <c r="H23" s="3">
        <v>1.358E-3</v>
      </c>
      <c r="I23" s="3">
        <v>0.31145899999999999</v>
      </c>
      <c r="J23" s="3">
        <v>0.31145899999999999</v>
      </c>
      <c r="K23" s="3">
        <v>0.31145899999999999</v>
      </c>
      <c r="L23" s="3">
        <v>0.190885</v>
      </c>
      <c r="M23" s="3">
        <v>1.664641</v>
      </c>
      <c r="N23" s="3" t="s">
        <v>415</v>
      </c>
      <c r="O23" s="3">
        <v>1.4600000000000002E-6</v>
      </c>
      <c r="P23" s="3" t="s">
        <v>415</v>
      </c>
      <c r="Q23" s="3" t="s">
        <v>419</v>
      </c>
      <c r="R23" s="3">
        <v>7.3000000000000004E-6</v>
      </c>
      <c r="S23" s="3">
        <v>2.4820000000000002E-4</v>
      </c>
      <c r="T23" s="3">
        <v>1.0219999999999999E-5</v>
      </c>
      <c r="U23" s="3">
        <v>1.4600000000000002E-6</v>
      </c>
      <c r="V23" s="3">
        <v>1.46E-4</v>
      </c>
      <c r="W23" s="3" t="s">
        <v>419</v>
      </c>
      <c r="X23" s="3">
        <v>4.3800000000000004E-6</v>
      </c>
      <c r="Y23" s="3">
        <v>7.3000000000000004E-6</v>
      </c>
      <c r="Z23" s="3" t="s">
        <v>419</v>
      </c>
      <c r="AA23" s="3" t="s">
        <v>419</v>
      </c>
      <c r="AB23" s="3" t="s">
        <v>419</v>
      </c>
      <c r="AC23" s="3" t="s">
        <v>419</v>
      </c>
      <c r="AD23" s="3" t="s">
        <v>419</v>
      </c>
      <c r="AE23" s="51"/>
      <c r="AF23" s="22">
        <v>7147.4999999999991</v>
      </c>
      <c r="AG23" s="22"/>
      <c r="AH23" s="22"/>
      <c r="AI23" s="22"/>
      <c r="AJ23" s="22"/>
      <c r="AK23" s="22"/>
      <c r="AL23" s="40" t="s">
        <v>49</v>
      </c>
    </row>
    <row r="24" spans="1:38" ht="26.25" customHeight="1" thickBot="1" x14ac:dyDescent="0.45">
      <c r="A24" s="65" t="s">
        <v>53</v>
      </c>
      <c r="B24" s="64" t="s">
        <v>71</v>
      </c>
      <c r="C24" s="61" t="s">
        <v>72</v>
      </c>
      <c r="D24" s="62"/>
      <c r="E24" s="3">
        <v>17.85466067482789</v>
      </c>
      <c r="F24" s="3">
        <v>1.456097000709067</v>
      </c>
      <c r="G24" s="3">
        <v>35.43159344074153</v>
      </c>
      <c r="H24" s="3">
        <v>7.2964000000000001E-2</v>
      </c>
      <c r="I24" s="3">
        <v>0.96470616168781942</v>
      </c>
      <c r="J24" s="3">
        <v>0.97062216168781945</v>
      </c>
      <c r="K24" s="3">
        <v>0.98442616168781938</v>
      </c>
      <c r="L24" s="3">
        <v>0.46293298504155378</v>
      </c>
      <c r="M24" s="3">
        <v>3.3965106013183188</v>
      </c>
      <c r="N24" s="3">
        <v>5.6000280621862422E-2</v>
      </c>
      <c r="O24" s="3">
        <v>2.5842733158996399E-2</v>
      </c>
      <c r="P24" s="3">
        <v>5.3232851826794329E-3</v>
      </c>
      <c r="Q24" s="3">
        <v>1.4237688625351821E-3</v>
      </c>
      <c r="R24" s="3">
        <v>5.2244359832357402E-2</v>
      </c>
      <c r="S24" s="3">
        <v>1.9407306287945267E-2</v>
      </c>
      <c r="T24" s="3">
        <v>4.2215498894520318E-3</v>
      </c>
      <c r="U24" s="3">
        <v>4.7828100856508087E-3</v>
      </c>
      <c r="V24" s="3">
        <v>2.0082896453983792</v>
      </c>
      <c r="W24" s="3">
        <v>0.24548780150692398</v>
      </c>
      <c r="X24" s="3">
        <v>8.5139589671958893E-2</v>
      </c>
      <c r="Y24" s="3">
        <v>0.54802199513394201</v>
      </c>
      <c r="Z24" s="3">
        <v>6.8393390684039823E-2</v>
      </c>
      <c r="AA24" s="3">
        <v>5.9535127096884945E-2</v>
      </c>
      <c r="AB24" s="3">
        <v>0.76109010258682563</v>
      </c>
      <c r="AC24" s="3">
        <v>9.8600000000000007E-3</v>
      </c>
      <c r="AD24" s="3">
        <v>1.1831999999999999E-4</v>
      </c>
      <c r="AE24" s="51"/>
      <c r="AF24" s="22">
        <v>34431.301785965479</v>
      </c>
      <c r="AG24" s="22" t="s">
        <v>417</v>
      </c>
      <c r="AH24" s="22">
        <v>161.49808956217601</v>
      </c>
      <c r="AI24" s="22">
        <v>1972</v>
      </c>
      <c r="AJ24" s="22" t="s">
        <v>417</v>
      </c>
      <c r="AK24" s="22"/>
      <c r="AL24" s="40" t="s">
        <v>49</v>
      </c>
    </row>
    <row r="25" spans="1:38" ht="26.25" customHeight="1" thickBot="1" x14ac:dyDescent="0.45">
      <c r="A25" s="60" t="s">
        <v>73</v>
      </c>
      <c r="B25" s="64" t="s">
        <v>74</v>
      </c>
      <c r="C25" s="66" t="s">
        <v>75</v>
      </c>
      <c r="D25" s="62"/>
      <c r="E25" s="3">
        <v>1.0737775163967205</v>
      </c>
      <c r="F25" s="3">
        <v>6.7113155449584228E-3</v>
      </c>
      <c r="G25" s="3">
        <v>6.4479083318186664E-2</v>
      </c>
      <c r="H25" s="3" t="s">
        <v>415</v>
      </c>
      <c r="I25" s="3">
        <v>9.1361509122308143E-3</v>
      </c>
      <c r="J25" s="3">
        <v>9.1361509122308143E-3</v>
      </c>
      <c r="K25" s="3" t="s">
        <v>415</v>
      </c>
      <c r="L25" s="3">
        <v>4.3853524378707903E-3</v>
      </c>
      <c r="M25" s="3">
        <v>0.62239448731540625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2876.7971538768884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0.53051761108848117</v>
      </c>
      <c r="F26" s="3">
        <v>3.7793099024548329E-3</v>
      </c>
      <c r="G26" s="3">
        <v>3.0520255160421197E-2</v>
      </c>
      <c r="H26" s="3" t="s">
        <v>415</v>
      </c>
      <c r="I26" s="3">
        <v>2.7213104122894706E-3</v>
      </c>
      <c r="J26" s="3">
        <v>2.7213104122894706E-3</v>
      </c>
      <c r="K26" s="3" t="s">
        <v>415</v>
      </c>
      <c r="L26" s="3">
        <v>1.3062289978989451E-3</v>
      </c>
      <c r="M26" s="3">
        <v>0.43269877013020452</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1547.0173288653177</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45.592337831535815</v>
      </c>
      <c r="F27" s="3">
        <v>68.56666091908879</v>
      </c>
      <c r="G27" s="3">
        <v>2.8050817440486431</v>
      </c>
      <c r="H27" s="3">
        <v>0.93116855166973123</v>
      </c>
      <c r="I27" s="3">
        <v>0.63669628723160909</v>
      </c>
      <c r="J27" s="3">
        <v>0.63669628723160909</v>
      </c>
      <c r="K27" s="3">
        <v>0.63669628723160909</v>
      </c>
      <c r="L27" s="3">
        <v>0.26700000000000002</v>
      </c>
      <c r="M27" s="3">
        <v>423.95561456172737</v>
      </c>
      <c r="N27" s="3">
        <v>238.88175841717157</v>
      </c>
      <c r="O27" s="3">
        <v>2.55231012143169E-2</v>
      </c>
      <c r="P27" s="3" t="s">
        <v>415</v>
      </c>
      <c r="Q27" s="3" t="s">
        <v>415</v>
      </c>
      <c r="R27" s="3">
        <v>0.43867045254254888</v>
      </c>
      <c r="S27" s="3">
        <v>10.894538936924979</v>
      </c>
      <c r="T27" s="3">
        <v>0.20208741228608768</v>
      </c>
      <c r="U27" s="3">
        <v>2.8471104935918531E-2</v>
      </c>
      <c r="V27" s="3">
        <v>4.9588258044191935</v>
      </c>
      <c r="W27" s="3">
        <v>0.62574967100340695</v>
      </c>
      <c r="X27" s="3">
        <v>1.6417074688835034E-2</v>
      </c>
      <c r="Y27" s="3">
        <v>1.9617359316025783E-2</v>
      </c>
      <c r="Z27" s="3">
        <v>1.3372083584163865E-2</v>
      </c>
      <c r="AA27" s="3">
        <v>2.0091270313424843E-2</v>
      </c>
      <c r="AB27" s="3">
        <v>6.9497787902449523E-2</v>
      </c>
      <c r="AC27" s="3" t="s">
        <v>415</v>
      </c>
      <c r="AD27" s="3" t="s">
        <v>415</v>
      </c>
      <c r="AE27" s="51"/>
      <c r="AF27" s="22">
        <v>99101.436839096219</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19.208692906353882</v>
      </c>
      <c r="F28" s="3">
        <v>23.840844794708818</v>
      </c>
      <c r="G28" s="3">
        <v>1.0523662494164192</v>
      </c>
      <c r="H28" s="3">
        <v>7.482599004515772E-2</v>
      </c>
      <c r="I28" s="3">
        <v>0.18008525690253532</v>
      </c>
      <c r="J28" s="3">
        <v>0.18008525690253532</v>
      </c>
      <c r="K28" s="3">
        <v>0.18008525690253532</v>
      </c>
      <c r="L28" s="3">
        <v>0.21829757051963139</v>
      </c>
      <c r="M28" s="3">
        <v>171.73465355784742</v>
      </c>
      <c r="N28" s="3">
        <v>81.094168113994144</v>
      </c>
      <c r="O28" s="3">
        <v>9.5812958823556834E-3</v>
      </c>
      <c r="P28" s="3" t="s">
        <v>415</v>
      </c>
      <c r="Q28" s="3" t="s">
        <v>415</v>
      </c>
      <c r="R28" s="3">
        <v>0.16474241634384898</v>
      </c>
      <c r="S28" s="3">
        <v>4.0905511203267029</v>
      </c>
      <c r="T28" s="3">
        <v>7.5865004353188881E-2</v>
      </c>
      <c r="U28" s="3">
        <v>1.0703985081827284E-2</v>
      </c>
      <c r="V28" s="3">
        <v>1.8690466725023556</v>
      </c>
      <c r="W28" s="3">
        <v>0.36589914381554822</v>
      </c>
      <c r="X28" s="3">
        <v>9.8954830438472731E-3</v>
      </c>
      <c r="Y28" s="3">
        <v>1.1680907603008292E-2</v>
      </c>
      <c r="Z28" s="3">
        <v>8.4613234545643668E-3</v>
      </c>
      <c r="AA28" s="3">
        <v>1.0344963184982302E-2</v>
      </c>
      <c r="AB28" s="3">
        <v>4.0382677286402241E-2</v>
      </c>
      <c r="AC28" s="3" t="s">
        <v>415</v>
      </c>
      <c r="AD28" s="3" t="s">
        <v>415</v>
      </c>
      <c r="AE28" s="51"/>
      <c r="AF28" s="22">
        <v>33642.370320020003</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82.518656453764095</v>
      </c>
      <c r="F29" s="3">
        <v>9.0487053496584995</v>
      </c>
      <c r="G29" s="3">
        <v>8.0461257685493024</v>
      </c>
      <c r="H29" s="3">
        <v>1.7180605033876847E-2</v>
      </c>
      <c r="I29" s="3">
        <v>4.3722409055944071</v>
      </c>
      <c r="J29" s="3">
        <v>4.3722409055944071</v>
      </c>
      <c r="K29" s="3">
        <v>4.3722409055944071</v>
      </c>
      <c r="L29" s="3">
        <v>1.0654740311959403</v>
      </c>
      <c r="M29" s="3">
        <v>22.014593728513411</v>
      </c>
      <c r="N29" s="3">
        <v>0.81021376602656991</v>
      </c>
      <c r="O29" s="3">
        <v>1.9759405570902149E-2</v>
      </c>
      <c r="P29" s="3" t="s">
        <v>415</v>
      </c>
      <c r="Q29" s="3" t="s">
        <v>415</v>
      </c>
      <c r="R29" s="3">
        <v>0.34670844328514272</v>
      </c>
      <c r="S29" s="3">
        <v>8.628066074005325</v>
      </c>
      <c r="T29" s="3">
        <v>0.15719746064881235</v>
      </c>
      <c r="U29" s="3">
        <v>2.1039650859877485E-2</v>
      </c>
      <c r="V29" s="3">
        <v>3.4072950218900342</v>
      </c>
      <c r="W29" s="3">
        <v>0.36759225623503533</v>
      </c>
      <c r="X29" s="3">
        <v>5.286882472853258E-3</v>
      </c>
      <c r="Y29" s="3">
        <v>3.2015010530055822E-2</v>
      </c>
      <c r="Z29" s="3">
        <v>3.5774571399640374E-2</v>
      </c>
      <c r="AA29" s="3">
        <v>8.2240394022161777E-3</v>
      </c>
      <c r="AB29" s="3">
        <v>8.1300503804765639E-2</v>
      </c>
      <c r="AC29" s="3" t="s">
        <v>415</v>
      </c>
      <c r="AD29" s="3" t="s">
        <v>415</v>
      </c>
      <c r="AE29" s="51"/>
      <c r="AF29" s="22">
        <v>64996.832647209565</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0.98940757567417725</v>
      </c>
      <c r="F30" s="3">
        <v>16.766547167425252</v>
      </c>
      <c r="G30" s="3">
        <v>0.12022542438001518</v>
      </c>
      <c r="H30" s="3">
        <v>5.17512097531734E-3</v>
      </c>
      <c r="I30" s="3">
        <v>0.21126344</v>
      </c>
      <c r="J30" s="3">
        <v>0.21126344</v>
      </c>
      <c r="K30" s="3">
        <v>0.21126344</v>
      </c>
      <c r="L30" s="3">
        <v>9.8757027694284065E-3</v>
      </c>
      <c r="M30" s="3">
        <v>67.048531164986557</v>
      </c>
      <c r="N30" s="3">
        <v>12.908564102862838</v>
      </c>
      <c r="O30" s="3">
        <v>1.4588879526388884E-3</v>
      </c>
      <c r="P30" s="3" t="s">
        <v>415</v>
      </c>
      <c r="Q30" s="3" t="s">
        <v>415</v>
      </c>
      <c r="R30" s="3">
        <v>2.3031877843117832E-2</v>
      </c>
      <c r="S30" s="3">
        <v>0.5696783143677715</v>
      </c>
      <c r="T30" s="3">
        <v>1.0250531722401203E-2</v>
      </c>
      <c r="U30" s="3">
        <v>1.4121377496965327E-3</v>
      </c>
      <c r="V30" s="3">
        <v>0.24327432611346714</v>
      </c>
      <c r="W30" s="3">
        <v>9.6061399765814709E-2</v>
      </c>
      <c r="X30" s="3">
        <v>1.7443750954453559E-3</v>
      </c>
      <c r="Y30" s="3">
        <v>2.6311106865841063E-3</v>
      </c>
      <c r="Z30" s="3">
        <v>1.2402989315825062E-3</v>
      </c>
      <c r="AA30" s="3">
        <v>3.0011526574934282E-3</v>
      </c>
      <c r="AB30" s="3">
        <v>8.6169373711053963E-3</v>
      </c>
      <c r="AC30" s="3" t="s">
        <v>415</v>
      </c>
      <c r="AD30" s="3" t="s">
        <v>415</v>
      </c>
      <c r="AE30" s="51"/>
      <c r="AF30" s="22">
        <v>5355.1901936741997</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26.456835255033088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0.74608096098584065</v>
      </c>
      <c r="J32" s="3">
        <v>1.3189360208484038</v>
      </c>
      <c r="K32" s="3">
        <v>1.8300247635474465</v>
      </c>
      <c r="L32" s="3">
        <v>0.14218170540089894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0.31606397985560758</v>
      </c>
      <c r="J33" s="3">
        <v>0.58530366639927323</v>
      </c>
      <c r="K33" s="3">
        <v>1.1706073327985465</v>
      </c>
      <c r="L33" s="3">
        <v>1.2408437727664593E-2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415</v>
      </c>
      <c r="O34" s="3">
        <v>4.2000000000000002E-4</v>
      </c>
      <c r="P34" s="3" t="s">
        <v>415</v>
      </c>
      <c r="Q34" s="3" t="s">
        <v>415</v>
      </c>
      <c r="R34" s="3">
        <v>2.0999999999999999E-3</v>
      </c>
      <c r="S34" s="3">
        <v>7.1400000000000005E-2</v>
      </c>
      <c r="T34" s="3">
        <v>2.9399999999999999E-3</v>
      </c>
      <c r="U34" s="3">
        <v>4.2000000000000002E-4</v>
      </c>
      <c r="V34" s="3">
        <v>4.2000000000000003E-2</v>
      </c>
      <c r="W34" s="3" t="s">
        <v>415</v>
      </c>
      <c r="X34" s="3">
        <v>1.2600000000000001E-3</v>
      </c>
      <c r="Y34" s="3">
        <v>2.0999999999999999E-3</v>
      </c>
      <c r="Z34" s="3">
        <v>1.4448000000000002E-3</v>
      </c>
      <c r="AA34" s="3">
        <v>3.3179999999999999E-4</v>
      </c>
      <c r="AB34" s="3">
        <v>5.1366000000000007E-3</v>
      </c>
      <c r="AC34" s="3" t="s">
        <v>419</v>
      </c>
      <c r="AD34" s="3" t="s">
        <v>419</v>
      </c>
      <c r="AE34" s="51"/>
      <c r="AF34" s="22">
        <v>1811.1115896313713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40.533200000000001</v>
      </c>
      <c r="F36" s="3">
        <v>0.98080000000000001</v>
      </c>
      <c r="G36" s="3">
        <v>35.32</v>
      </c>
      <c r="H36" s="3" t="s">
        <v>415</v>
      </c>
      <c r="I36" s="3">
        <v>1.8337326921202273</v>
      </c>
      <c r="J36" s="3">
        <v>2.0205199999999999</v>
      </c>
      <c r="K36" s="3">
        <v>2.0205199999999999</v>
      </c>
      <c r="L36" s="3">
        <v>4.2100800000000001E-2</v>
      </c>
      <c r="M36" s="3">
        <v>2.1540400000000002</v>
      </c>
      <c r="N36" s="3">
        <v>9.1880000000000003E-2</v>
      </c>
      <c r="O36" s="3">
        <v>9.1599999999999997E-3</v>
      </c>
      <c r="P36" s="3">
        <v>1.388E-2</v>
      </c>
      <c r="Q36" s="3">
        <v>0.24064000000000002</v>
      </c>
      <c r="R36" s="3">
        <v>0.25659999999999999</v>
      </c>
      <c r="S36" s="3">
        <v>0.63268000000000002</v>
      </c>
      <c r="T36" s="3">
        <v>11.116</v>
      </c>
      <c r="U36" s="3">
        <v>9.5000000000000001E-2</v>
      </c>
      <c r="V36" s="3">
        <v>0.69120000000000004</v>
      </c>
      <c r="W36" s="3">
        <v>0.19048000000000001</v>
      </c>
      <c r="X36" s="3">
        <v>2.1719999999999999E-3</v>
      </c>
      <c r="Y36" s="3">
        <v>1.256E-2</v>
      </c>
      <c r="Z36" s="3">
        <v>9.1599999999999997E-3</v>
      </c>
      <c r="AA36" s="3">
        <v>3.2959999999999995E-3</v>
      </c>
      <c r="AB36" s="3">
        <v>2.7188E-2</v>
      </c>
      <c r="AC36" s="3">
        <v>6.6479999999999997E-2</v>
      </c>
      <c r="AD36" s="3">
        <v>0.20276799999999998</v>
      </c>
      <c r="AE36" s="51"/>
      <c r="AF36" s="22">
        <v>23351.919999999998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3.2502872520000006</v>
      </c>
      <c r="F39" s="3">
        <v>0.14295867600000001</v>
      </c>
      <c r="G39" s="3">
        <v>1.5453247785677389</v>
      </c>
      <c r="H39" s="3" t="s">
        <v>449</v>
      </c>
      <c r="I39" s="3">
        <v>0.114230636</v>
      </c>
      <c r="J39" s="3">
        <v>0.12382323199999999</v>
      </c>
      <c r="K39" s="3">
        <v>0.12382323199999999</v>
      </c>
      <c r="L39" s="3">
        <v>6.3872785599999995E-2</v>
      </c>
      <c r="M39" s="3">
        <v>0.436425532</v>
      </c>
      <c r="N39" s="3">
        <v>2.1319493599999999E-2</v>
      </c>
      <c r="O39" s="3">
        <v>6.3952778399999997E-3</v>
      </c>
      <c r="P39" s="3">
        <v>4.3916800000000002E-3</v>
      </c>
      <c r="Q39" s="3">
        <v>4.4789207999999997E-2</v>
      </c>
      <c r="R39" s="3">
        <v>6.3981528000000001E-3</v>
      </c>
      <c r="S39" s="3">
        <v>2.1317497759999998E-2</v>
      </c>
      <c r="T39" s="3">
        <v>4.2664648000000005E-3</v>
      </c>
      <c r="U39" s="3">
        <v>2.2396504800000001E-2</v>
      </c>
      <c r="V39" s="3">
        <v>0.38387728800000004</v>
      </c>
      <c r="W39" s="3">
        <v>2.7835496000000001E-2</v>
      </c>
      <c r="X39" s="3">
        <v>2.0422108000000001E-5</v>
      </c>
      <c r="Y39" s="3">
        <v>1.6056564000000001E-4</v>
      </c>
      <c r="Z39" s="3">
        <v>1.8380708E-5</v>
      </c>
      <c r="AA39" s="3">
        <v>1.6244267999999999E-5</v>
      </c>
      <c r="AB39" s="3">
        <v>2.1561272400000002E-4</v>
      </c>
      <c r="AC39" s="3">
        <v>2.3448568E-3</v>
      </c>
      <c r="AD39" s="3">
        <v>1.3855971999999999E-6</v>
      </c>
      <c r="AE39" s="51"/>
      <c r="AF39" s="22">
        <v>10658.44</v>
      </c>
      <c r="AG39" s="22" t="s">
        <v>417</v>
      </c>
      <c r="AH39" s="22">
        <v>237.6</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6.3158337215882145</v>
      </c>
      <c r="F41" s="3">
        <v>18.292792282352885</v>
      </c>
      <c r="G41" s="3">
        <v>14.09634447373657</v>
      </c>
      <c r="H41" s="3">
        <v>2.1213366579610096</v>
      </c>
      <c r="I41" s="3">
        <v>23.689396638900487</v>
      </c>
      <c r="J41" s="3">
        <v>24.282485950803089</v>
      </c>
      <c r="K41" s="3">
        <v>25.507468988704279</v>
      </c>
      <c r="L41" s="3">
        <v>1.9537076252455392</v>
      </c>
      <c r="M41" s="3">
        <v>129.18260623720005</v>
      </c>
      <c r="N41" s="3">
        <v>0.97487658176000025</v>
      </c>
      <c r="O41" s="3">
        <v>0.3842796604480001</v>
      </c>
      <c r="P41" s="3">
        <v>3.45503328532E-2</v>
      </c>
      <c r="Q41" s="3">
        <v>9.2330549300000016E-3</v>
      </c>
      <c r="R41" s="3">
        <v>0.70993127563840019</v>
      </c>
      <c r="S41" s="3">
        <v>0.21920377558360007</v>
      </c>
      <c r="T41" s="3">
        <v>7.6845836286400029E-2</v>
      </c>
      <c r="U41" s="3">
        <v>1.6266077032000007E-2</v>
      </c>
      <c r="V41" s="3">
        <v>15.392685896040007</v>
      </c>
      <c r="W41" s="3">
        <v>25.063378492209186</v>
      </c>
      <c r="X41" s="3">
        <v>3.8826517483600016</v>
      </c>
      <c r="Y41" s="3">
        <v>3.7236348395600012</v>
      </c>
      <c r="Z41" s="3">
        <v>1.4210990296600003</v>
      </c>
      <c r="AA41" s="3">
        <v>2.2540453205200004</v>
      </c>
      <c r="AB41" s="3">
        <v>11.281430938100005</v>
      </c>
      <c r="AC41" s="3">
        <v>0.14782424059784008</v>
      </c>
      <c r="AD41" s="3">
        <v>0.23735935832938446</v>
      </c>
      <c r="AE41" s="51"/>
      <c r="AF41" s="22">
        <v>91852.55</v>
      </c>
      <c r="AG41" s="22">
        <v>1385.871932</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0.5109473887199999</v>
      </c>
      <c r="F43" s="3">
        <v>3.5132246712E-2</v>
      </c>
      <c r="G43" s="3">
        <v>0.37872710452564873</v>
      </c>
      <c r="H43" s="3" t="s">
        <v>417</v>
      </c>
      <c r="I43" s="3">
        <v>3.4791735719999994E-2</v>
      </c>
      <c r="J43" s="3">
        <v>3.7704303479999993E-2</v>
      </c>
      <c r="K43" s="3">
        <v>3.8856092159999994E-2</v>
      </c>
      <c r="L43" s="3">
        <v>1.0669226858879999E-2</v>
      </c>
      <c r="M43" s="3">
        <v>0.21729608663999997</v>
      </c>
      <c r="N43" s="3">
        <v>2.5230074159999998E-2</v>
      </c>
      <c r="O43" s="3">
        <v>1.2506386319999997E-3</v>
      </c>
      <c r="P43" s="3">
        <v>1.9361853960000001E-3</v>
      </c>
      <c r="Q43" s="3">
        <v>7.3394157599999989E-3</v>
      </c>
      <c r="R43" s="3">
        <v>3.1757711399999994E-3</v>
      </c>
      <c r="S43" s="3">
        <v>6.0610196999999998E-3</v>
      </c>
      <c r="T43" s="3">
        <v>2.7753457199999995E-3</v>
      </c>
      <c r="U43" s="3">
        <v>3.6367996319999997E-3</v>
      </c>
      <c r="V43" s="3">
        <v>9.0176111999999989E-2</v>
      </c>
      <c r="W43" s="3">
        <v>3.7537884119999996E-11</v>
      </c>
      <c r="X43" s="3">
        <v>7.4896488905999998E-3</v>
      </c>
      <c r="Y43" s="3">
        <v>9.7153406459999994E-3</v>
      </c>
      <c r="Z43" s="3">
        <v>3.9023317037999994E-3</v>
      </c>
      <c r="AA43" s="3">
        <v>3.0463991009999996E-3</v>
      </c>
      <c r="AB43" s="3">
        <v>2.4153720341399995E-2</v>
      </c>
      <c r="AC43" s="3">
        <v>1.0201556879999998E-4</v>
      </c>
      <c r="AD43" s="3">
        <v>2.7972010799999999E-2</v>
      </c>
      <c r="AE43" s="51"/>
      <c r="AF43" s="22">
        <v>1590.7739999999999</v>
      </c>
      <c r="AG43" s="22">
        <v>164.54123999999999</v>
      </c>
      <c r="AH43" s="22" t="s">
        <v>417</v>
      </c>
      <c r="AI43" s="22" t="s">
        <v>417</v>
      </c>
      <c r="AJ43" s="22" t="s">
        <v>417</v>
      </c>
      <c r="AK43" s="22"/>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12.210130000000001</v>
      </c>
      <c r="G48" s="3" t="s">
        <v>419</v>
      </c>
      <c r="H48" s="3" t="s">
        <v>419</v>
      </c>
      <c r="I48" s="3">
        <v>0.37071720000000002</v>
      </c>
      <c r="J48" s="3">
        <v>2.4714480000000001</v>
      </c>
      <c r="K48" s="3">
        <v>5.2665379999999997</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58.844000000000001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8.72E-2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436</v>
      </c>
      <c r="AL51" s="40" t="s">
        <v>130</v>
      </c>
    </row>
    <row r="52" spans="1:38" ht="26.25" customHeight="1" thickBot="1" x14ac:dyDescent="0.45">
      <c r="A52" s="60" t="s">
        <v>119</v>
      </c>
      <c r="B52" s="64" t="s">
        <v>131</v>
      </c>
      <c r="C52" s="66" t="s">
        <v>391</v>
      </c>
      <c r="D52" s="63"/>
      <c r="E52" s="3" t="s">
        <v>445</v>
      </c>
      <c r="F52" s="3" t="s">
        <v>445</v>
      </c>
      <c r="G52" s="3" t="s">
        <v>445</v>
      </c>
      <c r="H52" s="3">
        <v>2.0023300000000004E-2</v>
      </c>
      <c r="I52" s="3" t="s">
        <v>445</v>
      </c>
      <c r="J52" s="3" t="s">
        <v>445</v>
      </c>
      <c r="K52" s="3" t="s">
        <v>445</v>
      </c>
      <c r="L52" s="3" t="s">
        <v>419</v>
      </c>
      <c r="M52" s="3">
        <v>1.6382699999999999</v>
      </c>
      <c r="N52" s="3">
        <v>9.2835300000000009E-2</v>
      </c>
      <c r="O52" s="3" t="s">
        <v>418</v>
      </c>
      <c r="P52" s="3" t="s">
        <v>418</v>
      </c>
      <c r="Q52" s="3">
        <v>9.2835300000000009E-2</v>
      </c>
      <c r="R52" s="3">
        <v>9.2835300000000009E-2</v>
      </c>
      <c r="S52" s="3">
        <v>9.2835300000000009E-2</v>
      </c>
      <c r="T52" s="3">
        <v>9.2835300000000009E-2</v>
      </c>
      <c r="U52" s="3">
        <v>9.2835300000000009E-2</v>
      </c>
      <c r="V52" s="3">
        <v>9.2835300000000009E-2</v>
      </c>
      <c r="W52" s="3">
        <v>0.1037571</v>
      </c>
      <c r="X52" s="3" t="s">
        <v>419</v>
      </c>
      <c r="Y52" s="3" t="s">
        <v>419</v>
      </c>
      <c r="Z52" s="3" t="s">
        <v>419</v>
      </c>
      <c r="AA52" s="3" t="s">
        <v>419</v>
      </c>
      <c r="AB52" s="3" t="s">
        <v>419</v>
      </c>
      <c r="AC52" s="3" t="s">
        <v>419</v>
      </c>
      <c r="AD52" s="3" t="s">
        <v>419</v>
      </c>
      <c r="AE52" s="51"/>
      <c r="AF52" s="22"/>
      <c r="AG52" s="22"/>
      <c r="AH52" s="22"/>
      <c r="AI52" s="22"/>
      <c r="AJ52" s="22"/>
      <c r="AK52" s="22">
        <v>18.202999999999999</v>
      </c>
      <c r="AL52" s="40" t="s">
        <v>132</v>
      </c>
    </row>
    <row r="53" spans="1:38" ht="26.25" customHeight="1" thickBot="1" x14ac:dyDescent="0.45">
      <c r="A53" s="60" t="s">
        <v>119</v>
      </c>
      <c r="B53" s="64" t="s">
        <v>133</v>
      </c>
      <c r="C53" s="66" t="s">
        <v>134</v>
      </c>
      <c r="D53" s="63"/>
      <c r="E53" s="3" t="s">
        <v>419</v>
      </c>
      <c r="F53" s="3">
        <v>5.9619999999999997</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2.9809999999999999</v>
      </c>
      <c r="AL53" s="40" t="s">
        <v>422</v>
      </c>
    </row>
    <row r="54" spans="1:38" ht="37.5" customHeight="1" thickBot="1" x14ac:dyDescent="0.45">
      <c r="A54" s="60" t="s">
        <v>119</v>
      </c>
      <c r="B54" s="64" t="s">
        <v>135</v>
      </c>
      <c r="C54" s="66" t="s">
        <v>136</v>
      </c>
      <c r="D54" s="63"/>
      <c r="E54" s="3" t="s">
        <v>419</v>
      </c>
      <c r="F54" s="3">
        <v>3.7000000000000002E-3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37</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0.23380639089111874</v>
      </c>
      <c r="J57" s="3">
        <v>0.42085150360401374</v>
      </c>
      <c r="K57" s="3">
        <v>0.46761278178223747</v>
      </c>
      <c r="L57" s="3">
        <v>7.0141917267335617E-3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11831.564</v>
      </c>
      <c r="AL57" s="40" t="s">
        <v>144</v>
      </c>
    </row>
    <row r="58" spans="1:38" ht="26.25" customHeight="1" thickBot="1" x14ac:dyDescent="0.45">
      <c r="A58" s="60" t="s">
        <v>53</v>
      </c>
      <c r="B58" s="60" t="s">
        <v>145</v>
      </c>
      <c r="C58" s="61" t="s">
        <v>146</v>
      </c>
      <c r="D58" s="62"/>
      <c r="E58" s="3" t="s">
        <v>418</v>
      </c>
      <c r="F58" s="3" t="s">
        <v>418</v>
      </c>
      <c r="G58" s="3" t="s">
        <v>418</v>
      </c>
      <c r="H58" s="3" t="s">
        <v>418</v>
      </c>
      <c r="I58" s="3">
        <v>1.3941265352400001E-2</v>
      </c>
      <c r="J58" s="3">
        <v>9.2941769016E-2</v>
      </c>
      <c r="K58" s="3">
        <v>0.185883538032</v>
      </c>
      <c r="L58" s="3">
        <v>6.4129820621040015E-5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464.70884508</v>
      </c>
      <c r="AL58" s="40" t="s">
        <v>147</v>
      </c>
    </row>
    <row r="59" spans="1:38" ht="26.25" customHeight="1" thickBot="1" x14ac:dyDescent="0.45">
      <c r="A59" s="60" t="s">
        <v>53</v>
      </c>
      <c r="B59" s="68" t="s">
        <v>148</v>
      </c>
      <c r="C59" s="61" t="s">
        <v>401</v>
      </c>
      <c r="D59" s="62"/>
      <c r="E59" s="3" t="s">
        <v>418</v>
      </c>
      <c r="F59" s="3" t="s">
        <v>418</v>
      </c>
      <c r="G59" s="3" t="s">
        <v>418</v>
      </c>
      <c r="H59" s="3" t="s">
        <v>418</v>
      </c>
      <c r="I59" s="3">
        <v>3.236956800000048E-2</v>
      </c>
      <c r="J59" s="3">
        <v>3.6415764000000538E-2</v>
      </c>
      <c r="K59" s="3">
        <v>4.0461960000000595E-2</v>
      </c>
      <c r="L59" s="3">
        <v>2.0069132160000294E-5</v>
      </c>
      <c r="M59" s="3" t="s">
        <v>418</v>
      </c>
      <c r="N59" s="3">
        <v>0.22928444000000336</v>
      </c>
      <c r="O59" s="3">
        <v>1.7533516000000259E-2</v>
      </c>
      <c r="P59" s="3">
        <v>4.0461960000000595E-4</v>
      </c>
      <c r="Q59" s="3">
        <v>2.5625908000000377E-2</v>
      </c>
      <c r="R59" s="3">
        <v>3.1020836000000458E-2</v>
      </c>
      <c r="S59" s="3">
        <v>9.441124000000139E-4</v>
      </c>
      <c r="T59" s="3">
        <v>6.6087868000000966E-2</v>
      </c>
      <c r="U59" s="3">
        <v>0.1078985600000016</v>
      </c>
      <c r="V59" s="3">
        <v>4.9903084000000736E-2</v>
      </c>
      <c r="W59" s="3" t="s">
        <v>418</v>
      </c>
      <c r="X59" s="3" t="s">
        <v>418</v>
      </c>
      <c r="Y59" s="3" t="s">
        <v>418</v>
      </c>
      <c r="Z59" s="3" t="s">
        <v>418</v>
      </c>
      <c r="AA59" s="3" t="s">
        <v>418</v>
      </c>
      <c r="AB59" s="3" t="s">
        <v>418</v>
      </c>
      <c r="AC59" s="3" t="s">
        <v>418</v>
      </c>
      <c r="AD59" s="3" t="s">
        <v>418</v>
      </c>
      <c r="AE59" s="51"/>
      <c r="AF59" s="22"/>
      <c r="AG59" s="22"/>
      <c r="AH59" s="22"/>
      <c r="AI59" s="22"/>
      <c r="AJ59" s="22"/>
      <c r="AK59" s="22">
        <v>134873.20000000199</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0.12215714285714301</v>
      </c>
      <c r="F64" s="3">
        <v>1.0994142857142869E-2</v>
      </c>
      <c r="G64" s="3" t="s">
        <v>419</v>
      </c>
      <c r="H64" s="3">
        <v>6.1078571428571501E-3</v>
      </c>
      <c r="I64" s="3" t="s">
        <v>419</v>
      </c>
      <c r="J64" s="3" t="s">
        <v>419</v>
      </c>
      <c r="K64" s="3" t="s">
        <v>419</v>
      </c>
      <c r="L64" s="3" t="s">
        <v>419</v>
      </c>
      <c r="M64" s="3">
        <v>7.3294285714285798E-4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122.157142857143</v>
      </c>
      <c r="AL64" s="40" t="s">
        <v>159</v>
      </c>
    </row>
    <row r="65" spans="1:38" ht="26.25" customHeight="1" thickBot="1" x14ac:dyDescent="0.45">
      <c r="A65" s="60" t="s">
        <v>53</v>
      </c>
      <c r="B65" s="64" t="s">
        <v>160</v>
      </c>
      <c r="C65" s="61" t="s">
        <v>161</v>
      </c>
      <c r="D65" s="62"/>
      <c r="E65" s="3">
        <v>0.64721979000000007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406.03500000000003</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0.19422969261399997</v>
      </c>
      <c r="G70" s="3">
        <v>1.7477902597565167</v>
      </c>
      <c r="H70" s="3" t="s">
        <v>415</v>
      </c>
      <c r="I70" s="3">
        <v>4.7998898999999999E-4</v>
      </c>
      <c r="J70" s="3">
        <v>9.5997797999999995E-3</v>
      </c>
      <c r="K70" s="3">
        <v>2.5293550301999996E-2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822.75800000000004</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0.13203723000000001</v>
      </c>
      <c r="F72" s="3">
        <v>4.6720866E-2</v>
      </c>
      <c r="G72" s="3">
        <v>6.0940260000000003E-2</v>
      </c>
      <c r="H72" s="3" t="s">
        <v>415</v>
      </c>
      <c r="I72" s="3">
        <v>2.1329091000000001E-2</v>
      </c>
      <c r="J72" s="3">
        <v>2.4376103999999999E-2</v>
      </c>
      <c r="K72" s="3">
        <v>3.0470130000000002E-2</v>
      </c>
      <c r="L72" s="3">
        <v>7.6784727600000014E-5</v>
      </c>
      <c r="M72" s="3">
        <v>1.7266407000000001</v>
      </c>
      <c r="N72" s="3">
        <v>1.8282078E-2</v>
      </c>
      <c r="O72" s="3">
        <v>1.5235065000000002E-3</v>
      </c>
      <c r="P72" s="3">
        <v>2.4376104000000003E-2</v>
      </c>
      <c r="Q72" s="3">
        <v>1.0156710000000001E-4</v>
      </c>
      <c r="R72" s="3">
        <v>1.3203723000000001E-3</v>
      </c>
      <c r="S72" s="3">
        <v>2.0313420000000002E-2</v>
      </c>
      <c r="T72" s="3">
        <v>5.0783550000000005E-3</v>
      </c>
      <c r="U72" s="3" t="s">
        <v>415</v>
      </c>
      <c r="V72" s="3">
        <v>2.7423117E-2</v>
      </c>
      <c r="W72" s="3">
        <v>3.0470130000000002</v>
      </c>
      <c r="X72" s="3" t="s">
        <v>415</v>
      </c>
      <c r="Y72" s="3" t="s">
        <v>415</v>
      </c>
      <c r="Z72" s="3" t="s">
        <v>415</v>
      </c>
      <c r="AA72" s="3" t="s">
        <v>415</v>
      </c>
      <c r="AB72" s="3">
        <v>0.48752208000000002</v>
      </c>
      <c r="AC72" s="3" t="s">
        <v>415</v>
      </c>
      <c r="AD72" s="3">
        <v>2.5391775000000001</v>
      </c>
      <c r="AE72" s="51"/>
      <c r="AF72" s="22"/>
      <c r="AG72" s="22"/>
      <c r="AH72" s="22"/>
      <c r="AI72" s="22"/>
      <c r="AJ72" s="22"/>
      <c r="AK72" s="22">
        <v>1015.671</v>
      </c>
      <c r="AL72" s="40" t="s">
        <v>180</v>
      </c>
    </row>
    <row r="73" spans="1:38" ht="26.25" customHeight="1" thickBot="1" x14ac:dyDescent="0.45">
      <c r="A73" s="60" t="s">
        <v>53</v>
      </c>
      <c r="B73" s="60" t="s">
        <v>181</v>
      </c>
      <c r="C73" s="61" t="s">
        <v>182</v>
      </c>
      <c r="D73" s="62"/>
      <c r="E73" s="3">
        <v>0.33372048949534255</v>
      </c>
      <c r="F73" s="3" t="s">
        <v>415</v>
      </c>
      <c r="G73" s="3">
        <v>1.1441845354126057</v>
      </c>
      <c r="H73" s="3" t="s">
        <v>415</v>
      </c>
      <c r="I73" s="3">
        <v>0.37017734969231331</v>
      </c>
      <c r="J73" s="3">
        <v>0.52441791206411048</v>
      </c>
      <c r="K73" s="3">
        <v>0.61696224948718881</v>
      </c>
      <c r="L73" s="3">
        <v>3.7017734969231331E-2</v>
      </c>
      <c r="M73" s="3" t="s">
        <v>415</v>
      </c>
      <c r="N73" s="3" t="s">
        <v>415</v>
      </c>
      <c r="O73" s="3" t="s">
        <v>415</v>
      </c>
      <c r="P73" s="3" t="s">
        <v>415</v>
      </c>
      <c r="Q73" s="3" t="s">
        <v>415</v>
      </c>
      <c r="R73" s="3">
        <v>1.8924936637447918</v>
      </c>
      <c r="S73" s="3" t="s">
        <v>415</v>
      </c>
      <c r="T73" s="3">
        <v>5.4251485027350537</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0.1326</v>
      </c>
      <c r="F74" s="3" t="s">
        <v>415</v>
      </c>
      <c r="G74" s="3">
        <v>0.5966999999999999</v>
      </c>
      <c r="H74" s="3" t="s">
        <v>415</v>
      </c>
      <c r="I74" s="3">
        <v>7.9559999999999992E-2</v>
      </c>
      <c r="J74" s="3">
        <v>9.282E-2</v>
      </c>
      <c r="K74" s="3">
        <v>0.11934</v>
      </c>
      <c r="L74" s="3">
        <v>1.8298799999999999E-3</v>
      </c>
      <c r="M74" s="3">
        <v>16.840199999999999</v>
      </c>
      <c r="N74" s="3" t="s">
        <v>415</v>
      </c>
      <c r="O74" s="3" t="s">
        <v>415</v>
      </c>
      <c r="P74" s="3" t="s">
        <v>415</v>
      </c>
      <c r="Q74" s="3" t="s">
        <v>415</v>
      </c>
      <c r="R74" s="3" t="s">
        <v>415</v>
      </c>
      <c r="S74" s="3" t="s">
        <v>415</v>
      </c>
      <c r="T74" s="3" t="s">
        <v>415</v>
      </c>
      <c r="U74" s="3" t="s">
        <v>415</v>
      </c>
      <c r="V74" s="3" t="s">
        <v>415</v>
      </c>
      <c r="W74" s="3" t="s">
        <v>415</v>
      </c>
      <c r="X74" s="3">
        <v>1.1933999999999998</v>
      </c>
      <c r="Y74" s="3">
        <v>1.1933999999999998</v>
      </c>
      <c r="Z74" s="3">
        <v>1.1933999999999998</v>
      </c>
      <c r="AA74" s="3">
        <v>0.14585999999999999</v>
      </c>
      <c r="AB74" s="3">
        <v>3.7260599999999995</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24.649270173000001</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10629267</v>
      </c>
      <c r="AL82" s="40" t="s">
        <v>218</v>
      </c>
    </row>
    <row r="83" spans="1:38" ht="26.25" customHeight="1" thickBot="1" x14ac:dyDescent="0.45">
      <c r="A83" s="60" t="s">
        <v>53</v>
      </c>
      <c r="B83" s="71" t="s">
        <v>210</v>
      </c>
      <c r="C83" s="72" t="s">
        <v>211</v>
      </c>
      <c r="D83" s="62"/>
      <c r="E83" s="3" t="s">
        <v>415</v>
      </c>
      <c r="F83" s="3">
        <v>7.2785452E-3</v>
      </c>
      <c r="G83" s="3" t="s">
        <v>415</v>
      </c>
      <c r="H83" s="3" t="s">
        <v>419</v>
      </c>
      <c r="I83" s="3">
        <v>7.2785452000000074E-4</v>
      </c>
      <c r="J83" s="3">
        <v>9.5530905750000079E-3</v>
      </c>
      <c r="K83" s="3">
        <v>6.3687270500000004</v>
      </c>
      <c r="L83" s="3">
        <v>4.1487707640000041E-5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454909075</v>
      </c>
      <c r="AL83" s="40" t="s">
        <v>411</v>
      </c>
    </row>
    <row r="84" spans="1:38" ht="26.25" customHeight="1" thickBot="1" x14ac:dyDescent="0.45">
      <c r="A84" s="60" t="s">
        <v>53</v>
      </c>
      <c r="B84" s="71" t="s">
        <v>212</v>
      </c>
      <c r="C84" s="72" t="s">
        <v>213</v>
      </c>
      <c r="D84" s="62"/>
      <c r="E84" s="3" t="s">
        <v>415</v>
      </c>
      <c r="F84" s="3">
        <v>2.2181796449279995E-2</v>
      </c>
      <c r="G84" s="3" t="s">
        <v>419</v>
      </c>
      <c r="H84" s="3" t="s">
        <v>419</v>
      </c>
      <c r="I84" s="3">
        <v>1.3650336276479996E-2</v>
      </c>
      <c r="J84" s="3">
        <v>6.8251681382399995E-2</v>
      </c>
      <c r="K84" s="3">
        <v>0.27300672552959998</v>
      </c>
      <c r="L84" s="3">
        <v>1.7745437159423995E-6</v>
      </c>
      <c r="M84" s="3">
        <v>1.6209774328319996E-3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17062920.345599998</v>
      </c>
      <c r="AL84" s="40" t="s">
        <v>411</v>
      </c>
    </row>
    <row r="85" spans="1:38" ht="26.25" customHeight="1" thickBot="1" x14ac:dyDescent="0.45">
      <c r="A85" s="60" t="s">
        <v>207</v>
      </c>
      <c r="B85" s="66" t="s">
        <v>214</v>
      </c>
      <c r="C85" s="72" t="s">
        <v>402</v>
      </c>
      <c r="D85" s="62"/>
      <c r="E85" s="3" t="s">
        <v>419</v>
      </c>
      <c r="F85" s="3">
        <v>25.779791800000002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86880900</v>
      </c>
      <c r="AL85" s="40" t="s">
        <v>215</v>
      </c>
    </row>
    <row r="86" spans="1:38" ht="26.25" customHeight="1" thickBot="1" x14ac:dyDescent="0.45">
      <c r="A86" s="60" t="s">
        <v>207</v>
      </c>
      <c r="B86" s="66" t="s">
        <v>216</v>
      </c>
      <c r="C86" s="70" t="s">
        <v>217</v>
      </c>
      <c r="D86" s="62"/>
      <c r="E86" s="3" t="s">
        <v>419</v>
      </c>
      <c r="F86" s="3">
        <v>4.4577111199999999</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9664899</v>
      </c>
      <c r="AL86" s="40" t="s">
        <v>218</v>
      </c>
    </row>
    <row r="87" spans="1:38" ht="26.25" customHeight="1" thickBot="1" x14ac:dyDescent="0.45">
      <c r="A87" s="60" t="s">
        <v>207</v>
      </c>
      <c r="B87" s="66" t="s">
        <v>219</v>
      </c>
      <c r="C87" s="70" t="s">
        <v>220</v>
      </c>
      <c r="D87" s="62"/>
      <c r="E87" s="3" t="s">
        <v>419</v>
      </c>
      <c r="F87" s="3">
        <v>0.66053819999999996</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3125467</v>
      </c>
      <c r="AL87" s="40" t="s">
        <v>218</v>
      </c>
    </row>
    <row r="88" spans="1:38" ht="26.25" customHeight="1" thickBot="1" x14ac:dyDescent="0.45">
      <c r="A88" s="60" t="s">
        <v>207</v>
      </c>
      <c r="B88" s="66" t="s">
        <v>221</v>
      </c>
      <c r="C88" s="70" t="s">
        <v>222</v>
      </c>
      <c r="D88" s="62"/>
      <c r="E88" s="3" t="s">
        <v>415</v>
      </c>
      <c r="F88" s="3">
        <v>6.1572616051544689</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4.3510446881279995E-2</v>
      </c>
      <c r="Y88" s="3" t="s">
        <v>415</v>
      </c>
      <c r="Z88" s="3" t="s">
        <v>415</v>
      </c>
      <c r="AA88" s="3" t="s">
        <v>415</v>
      </c>
      <c r="AB88" s="3">
        <v>4.3510446881279995E-2</v>
      </c>
      <c r="AC88" s="3" t="s">
        <v>415</v>
      </c>
      <c r="AD88" s="3" t="s">
        <v>415</v>
      </c>
      <c r="AE88" s="51"/>
      <c r="AF88" s="22" t="s">
        <v>419</v>
      </c>
      <c r="AG88" s="22" t="s">
        <v>419</v>
      </c>
      <c r="AH88" s="22" t="s">
        <v>419</v>
      </c>
      <c r="AI88" s="22" t="s">
        <v>419</v>
      </c>
      <c r="AJ88" s="22" t="s">
        <v>419</v>
      </c>
      <c r="AK88" s="22">
        <v>362507981.61956656</v>
      </c>
      <c r="AL88" s="40" t="s">
        <v>411</v>
      </c>
    </row>
    <row r="89" spans="1:38" ht="26.25" customHeight="1" thickBot="1" x14ac:dyDescent="0.45">
      <c r="A89" s="60" t="s">
        <v>207</v>
      </c>
      <c r="B89" s="66" t="s">
        <v>223</v>
      </c>
      <c r="C89" s="70" t="s">
        <v>224</v>
      </c>
      <c r="D89" s="62"/>
      <c r="E89" s="3" t="s">
        <v>419</v>
      </c>
      <c r="F89" s="3">
        <v>3.5211649999999999</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7042330</v>
      </c>
      <c r="AL89" s="40" t="s">
        <v>411</v>
      </c>
    </row>
    <row r="90" spans="1:38" s="5" customFormat="1" ht="26.25" customHeight="1" thickBot="1" x14ac:dyDescent="0.45">
      <c r="A90" s="60" t="s">
        <v>207</v>
      </c>
      <c r="B90" s="66" t="s">
        <v>225</v>
      </c>
      <c r="C90" s="70" t="s">
        <v>226</v>
      </c>
      <c r="D90" s="62"/>
      <c r="E90" s="3" t="s">
        <v>419</v>
      </c>
      <c r="F90" s="3">
        <v>11.229733309800002</v>
      </c>
      <c r="G90" s="3" t="s">
        <v>419</v>
      </c>
      <c r="H90" s="3" t="s">
        <v>419</v>
      </c>
      <c r="I90" s="3">
        <v>0.425286</v>
      </c>
      <c r="J90" s="3">
        <v>0.63792899999999997</v>
      </c>
      <c r="K90" s="3">
        <v>0.77969100000000013</v>
      </c>
      <c r="L90" s="3" t="s">
        <v>419</v>
      </c>
      <c r="M90" s="3" t="s">
        <v>419</v>
      </c>
      <c r="N90" s="3" t="s">
        <v>419</v>
      </c>
      <c r="O90" s="3" t="s">
        <v>419</v>
      </c>
      <c r="P90" s="3" t="s">
        <v>419</v>
      </c>
      <c r="Q90" s="3" t="s">
        <v>419</v>
      </c>
      <c r="R90" s="3" t="s">
        <v>419</v>
      </c>
      <c r="S90" s="3" t="s">
        <v>419</v>
      </c>
      <c r="T90" s="3" t="s">
        <v>419</v>
      </c>
      <c r="U90" s="3" t="s">
        <v>419</v>
      </c>
      <c r="V90" s="3" t="s">
        <v>419</v>
      </c>
      <c r="W90" s="3" t="s">
        <v>419</v>
      </c>
      <c r="X90" s="3">
        <v>3.9973500000000002E-3</v>
      </c>
      <c r="Y90" s="3">
        <v>2.0177099999999998E-3</v>
      </c>
      <c r="Z90" s="3">
        <v>2.0177099999999998E-3</v>
      </c>
      <c r="AA90" s="3">
        <v>2.0177099999999998E-3</v>
      </c>
      <c r="AB90" s="3">
        <v>1.0050480000000001E-2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0.42826808531100002</v>
      </c>
      <c r="F91" s="3">
        <v>1.6609523605918</v>
      </c>
      <c r="G91" s="3">
        <v>8.3351999999999997E-5</v>
      </c>
      <c r="H91" s="3">
        <v>0.98737931868925</v>
      </c>
      <c r="I91" s="3">
        <v>6.4239150732089998</v>
      </c>
      <c r="J91" s="3">
        <v>6.4239163974569999</v>
      </c>
      <c r="K91" s="3">
        <v>6.423916670973</v>
      </c>
      <c r="L91" s="3">
        <v>2.89076178294405</v>
      </c>
      <c r="M91" s="3">
        <v>13.1097396194645</v>
      </c>
      <c r="N91" s="3">
        <v>2.1638400000000002E-2</v>
      </c>
      <c r="O91" s="3">
        <v>1.284823575933</v>
      </c>
      <c r="P91" s="3">
        <v>1.5732E-6</v>
      </c>
      <c r="Q91" s="3">
        <v>3.6708000000000002E-5</v>
      </c>
      <c r="R91" s="3">
        <v>4.3056000000000002E-4</v>
      </c>
      <c r="S91" s="3">
        <v>1.297037127933</v>
      </c>
      <c r="T91" s="3">
        <v>0.64321936396650004</v>
      </c>
      <c r="U91" s="3" t="s">
        <v>415</v>
      </c>
      <c r="V91" s="3">
        <v>0.64956736396649994</v>
      </c>
      <c r="W91" s="3">
        <v>0.42826090931100003</v>
      </c>
      <c r="X91" s="3">
        <v>2.6409422740844998E-2</v>
      </c>
      <c r="Y91" s="3">
        <v>1.0706522732775E-2</v>
      </c>
      <c r="Z91" s="3">
        <v>1.0706522732775E-2</v>
      </c>
      <c r="AA91" s="3">
        <v>1.0706522732775E-2</v>
      </c>
      <c r="AB91" s="3">
        <v>5.8528990939170009E-2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4.3207151866984477</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2274801.4936052398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0.43260015800000001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432600.158</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0.10727857669565218</v>
      </c>
      <c r="F99" s="3">
        <v>5.2367970166842142</v>
      </c>
      <c r="G99" s="3" t="s">
        <v>419</v>
      </c>
      <c r="H99" s="3">
        <v>4.7618260536859829</v>
      </c>
      <c r="I99" s="3">
        <v>7.5492479999999987E-2</v>
      </c>
      <c r="J99" s="3">
        <v>0.11600063999999999</v>
      </c>
      <c r="K99" s="3">
        <v>0.25409663999999993</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184.12799999999999</v>
      </c>
      <c r="AL99" s="40" t="s">
        <v>244</v>
      </c>
    </row>
    <row r="100" spans="1:38" ht="26.25" customHeight="1" thickBot="1" x14ac:dyDescent="0.45">
      <c r="A100" s="60" t="s">
        <v>242</v>
      </c>
      <c r="B100" s="60" t="s">
        <v>245</v>
      </c>
      <c r="C100" s="61" t="s">
        <v>407</v>
      </c>
      <c r="D100" s="74"/>
      <c r="E100" s="3">
        <v>8.9527689999999993E-2</v>
      </c>
      <c r="F100" s="3">
        <v>1.5829812719106044</v>
      </c>
      <c r="G100" s="3" t="s">
        <v>419</v>
      </c>
      <c r="H100" s="3">
        <v>2.6244111349283639</v>
      </c>
      <c r="I100" s="3">
        <v>7.4262599999999998E-2</v>
      </c>
      <c r="J100" s="3">
        <v>0.1113939</v>
      </c>
      <c r="K100" s="3">
        <v>0.24341629999999997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412.57</v>
      </c>
      <c r="AL100" s="40" t="s">
        <v>244</v>
      </c>
    </row>
    <row r="101" spans="1:38" ht="26.25" customHeight="1" thickBot="1" x14ac:dyDescent="0.45">
      <c r="A101" s="60" t="s">
        <v>242</v>
      </c>
      <c r="B101" s="60" t="s">
        <v>246</v>
      </c>
      <c r="C101" s="61" t="s">
        <v>247</v>
      </c>
      <c r="D101" s="74"/>
      <c r="E101" s="3">
        <v>0.106609836</v>
      </c>
      <c r="F101" s="3">
        <v>0.33326116389730748</v>
      </c>
      <c r="G101" s="3" t="s">
        <v>419</v>
      </c>
      <c r="H101" s="3">
        <v>3.6530747246109541</v>
      </c>
      <c r="I101" s="3">
        <v>0.17768306</v>
      </c>
      <c r="J101" s="3">
        <v>0.53304918000000001</v>
      </c>
      <c r="K101" s="3">
        <v>1.2437814200000004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8884.1530000000002</v>
      </c>
      <c r="AL101" s="40" t="s">
        <v>244</v>
      </c>
    </row>
    <row r="102" spans="1:38" ht="26.25" customHeight="1" thickBot="1" x14ac:dyDescent="0.45">
      <c r="A102" s="60" t="s">
        <v>242</v>
      </c>
      <c r="B102" s="60" t="s">
        <v>248</v>
      </c>
      <c r="C102" s="61" t="s">
        <v>385</v>
      </c>
      <c r="D102" s="74"/>
      <c r="E102" s="3">
        <v>1.0324057499999999E-2</v>
      </c>
      <c r="F102" s="3">
        <v>0.35580940796323501</v>
      </c>
      <c r="G102" s="3" t="s">
        <v>419</v>
      </c>
      <c r="H102" s="3">
        <v>4.0292791531659082</v>
      </c>
      <c r="I102" s="3">
        <v>5.3101333842393399E-3</v>
      </c>
      <c r="J102" s="3">
        <v>0.11827927538179506</v>
      </c>
      <c r="K102" s="3">
        <v>0.79085593619427086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998.245</v>
      </c>
      <c r="AL102" s="40" t="s">
        <v>244</v>
      </c>
    </row>
    <row r="103" spans="1:38" ht="26.25" customHeight="1" thickBot="1" x14ac:dyDescent="0.45">
      <c r="A103" s="60" t="s">
        <v>242</v>
      </c>
      <c r="B103" s="60" t="s">
        <v>249</v>
      </c>
      <c r="C103" s="61" t="s">
        <v>250</v>
      </c>
      <c r="D103" s="74"/>
      <c r="E103" s="3">
        <v>6.5403999999999999E-5</v>
      </c>
      <c r="F103" s="3">
        <v>1.223243133457696E-2</v>
      </c>
      <c r="G103" s="3" t="s">
        <v>419</v>
      </c>
      <c r="H103" s="3">
        <v>4.3995516899919245E-3</v>
      </c>
      <c r="I103" s="3">
        <v>3.4672000000000001E-4</v>
      </c>
      <c r="J103" s="3">
        <v>5.2796000000000006E-4</v>
      </c>
      <c r="K103" s="3">
        <v>1.1426000000000001E-3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0.78800000000000003</v>
      </c>
      <c r="AL103" s="40" t="s">
        <v>244</v>
      </c>
    </row>
    <row r="104" spans="1:38" ht="26.25" customHeight="1" thickBot="1" x14ac:dyDescent="0.45">
      <c r="A104" s="60" t="s">
        <v>242</v>
      </c>
      <c r="B104" s="60" t="s">
        <v>251</v>
      </c>
      <c r="C104" s="61" t="s">
        <v>252</v>
      </c>
      <c r="D104" s="74"/>
      <c r="E104" s="3">
        <v>6.7205904000000025E-2</v>
      </c>
      <c r="F104" s="3">
        <v>0.96014899764730222</v>
      </c>
      <c r="G104" s="3" t="s">
        <v>419</v>
      </c>
      <c r="H104" s="3">
        <v>2.7259917415101125</v>
      </c>
      <c r="I104" s="3">
        <v>0.11200984000000001</v>
      </c>
      <c r="J104" s="3">
        <v>0.33602951999999997</v>
      </c>
      <c r="K104" s="3">
        <v>0.78406888000000019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5600.4920000000002</v>
      </c>
      <c r="AL104" s="40" t="s">
        <v>244</v>
      </c>
    </row>
    <row r="105" spans="1:38" ht="26.25" customHeight="1" thickBot="1" x14ac:dyDescent="0.45">
      <c r="A105" s="60" t="s">
        <v>242</v>
      </c>
      <c r="B105" s="60" t="s">
        <v>253</v>
      </c>
      <c r="C105" s="61" t="s">
        <v>254</v>
      </c>
      <c r="D105" s="74"/>
      <c r="E105" s="3">
        <v>7.9737499999999999E-3</v>
      </c>
      <c r="F105" s="3" t="s">
        <v>417</v>
      </c>
      <c r="G105" s="3" t="s">
        <v>419</v>
      </c>
      <c r="H105" s="3" t="s">
        <v>417</v>
      </c>
      <c r="I105" s="3">
        <v>4.4653000000000002E-3</v>
      </c>
      <c r="J105" s="3">
        <v>7.0168999999999995E-3</v>
      </c>
      <c r="K105" s="3">
        <v>1.53096E-2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31.895</v>
      </c>
      <c r="AL105" s="40" t="s">
        <v>244</v>
      </c>
    </row>
    <row r="106" spans="1:38" ht="26.25" customHeight="1" thickBot="1" x14ac:dyDescent="0.45">
      <c r="A106" s="60" t="s">
        <v>242</v>
      </c>
      <c r="B106" s="60" t="s">
        <v>255</v>
      </c>
      <c r="C106" s="61" t="s">
        <v>256</v>
      </c>
      <c r="D106" s="74"/>
      <c r="E106" s="3">
        <v>2.8704999999999998E-2</v>
      </c>
      <c r="F106" s="3" t="s">
        <v>417</v>
      </c>
      <c r="G106" s="3" t="s">
        <v>419</v>
      </c>
      <c r="H106" s="3" t="s">
        <v>417</v>
      </c>
      <c r="I106" s="3">
        <v>1.1481999999999999E-2</v>
      </c>
      <c r="J106" s="3">
        <v>1.8371199999999997E-2</v>
      </c>
      <c r="K106" s="3">
        <v>3.9038799999999999E-2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114.82</v>
      </c>
      <c r="AL106" s="40" t="s">
        <v>244</v>
      </c>
    </row>
    <row r="107" spans="1:38" ht="26.25" customHeight="1" thickBot="1" x14ac:dyDescent="0.45">
      <c r="A107" s="60" t="s">
        <v>242</v>
      </c>
      <c r="B107" s="60" t="s">
        <v>257</v>
      </c>
      <c r="C107" s="61" t="s">
        <v>378</v>
      </c>
      <c r="D107" s="74"/>
      <c r="E107" s="3">
        <v>0.10975399477</v>
      </c>
      <c r="F107" s="3">
        <v>0.37771593806842713</v>
      </c>
      <c r="G107" s="3" t="s">
        <v>419</v>
      </c>
      <c r="H107" s="3">
        <v>2.4427661255572493</v>
      </c>
      <c r="I107" s="3">
        <v>2.3518713165E-2</v>
      </c>
      <c r="J107" s="3">
        <v>0.31358284219999999</v>
      </c>
      <c r="K107" s="3">
        <v>1.4895185004500002</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7839.5710550000003</v>
      </c>
      <c r="AL107" s="40" t="s">
        <v>244</v>
      </c>
    </row>
    <row r="108" spans="1:38" ht="26.25" customHeight="1" thickBot="1" x14ac:dyDescent="0.45">
      <c r="A108" s="60" t="s">
        <v>242</v>
      </c>
      <c r="B108" s="60" t="s">
        <v>258</v>
      </c>
      <c r="C108" s="61" t="s">
        <v>379</v>
      </c>
      <c r="D108" s="74"/>
      <c r="E108" s="3">
        <v>0.57030660678600009</v>
      </c>
      <c r="F108" s="3">
        <v>1.4214944090147239</v>
      </c>
      <c r="G108" s="3" t="s">
        <v>419</v>
      </c>
      <c r="H108" s="3">
        <v>2.7359889153951564</v>
      </c>
      <c r="I108" s="3">
        <v>4.2244933836000004E-2</v>
      </c>
      <c r="J108" s="3">
        <v>0.42244933836000009</v>
      </c>
      <c r="K108" s="3">
        <v>0.84489867672000019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21122.466918000002</v>
      </c>
      <c r="AL108" s="40" t="s">
        <v>244</v>
      </c>
    </row>
    <row r="109" spans="1:38" ht="26.25" customHeight="1" thickBot="1" x14ac:dyDescent="0.45">
      <c r="A109" s="60" t="s">
        <v>242</v>
      </c>
      <c r="B109" s="60" t="s">
        <v>259</v>
      </c>
      <c r="C109" s="61" t="s">
        <v>380</v>
      </c>
      <c r="D109" s="74"/>
      <c r="E109" s="3">
        <v>1.274803003404E-2</v>
      </c>
      <c r="F109" s="3">
        <v>9.6074184048167935E-2</v>
      </c>
      <c r="G109" s="3" t="s">
        <v>419</v>
      </c>
      <c r="H109" s="3">
        <v>0.32276954431845711</v>
      </c>
      <c r="I109" s="3">
        <v>9.4429852104000022E-3</v>
      </c>
      <c r="J109" s="3">
        <v>5.1936418657200008E-2</v>
      </c>
      <c r="K109" s="3">
        <v>5.1936418657200008E-2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472.14926052000004</v>
      </c>
      <c r="AL109" s="40" t="s">
        <v>244</v>
      </c>
    </row>
    <row r="110" spans="1:38" ht="26.25" customHeight="1" thickBot="1" x14ac:dyDescent="0.45">
      <c r="A110" s="60" t="s">
        <v>242</v>
      </c>
      <c r="B110" s="60" t="s">
        <v>260</v>
      </c>
      <c r="C110" s="61" t="s">
        <v>381</v>
      </c>
      <c r="D110" s="74"/>
      <c r="E110" s="3">
        <v>3.2801948625600006E-3</v>
      </c>
      <c r="F110" s="3">
        <v>1.0418278908975367E-2</v>
      </c>
      <c r="G110" s="3" t="s">
        <v>419</v>
      </c>
      <c r="H110" s="3">
        <v>6.4538633095616332E-2</v>
      </c>
      <c r="I110" s="3">
        <v>2.9819953296000004E-3</v>
      </c>
      <c r="J110" s="3">
        <v>2.0873967307200005E-2</v>
      </c>
      <c r="K110" s="3">
        <v>2.0873967307200005E-2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149.09976648000003</v>
      </c>
      <c r="AL110" s="40" t="s">
        <v>244</v>
      </c>
    </row>
    <row r="111" spans="1:38" ht="26.25" customHeight="1" thickBot="1" x14ac:dyDescent="0.45">
      <c r="A111" s="60" t="s">
        <v>242</v>
      </c>
      <c r="B111" s="60" t="s">
        <v>261</v>
      </c>
      <c r="C111" s="61" t="s">
        <v>375</v>
      </c>
      <c r="D111" s="74"/>
      <c r="E111" s="3" t="s">
        <v>419</v>
      </c>
      <c r="F111" s="3">
        <v>0.18343688421054427</v>
      </c>
      <c r="G111" s="3" t="s">
        <v>419</v>
      </c>
      <c r="H111" s="3">
        <v>4.5020831260004996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1544.761</v>
      </c>
      <c r="AL111" s="40" t="s">
        <v>244</v>
      </c>
    </row>
    <row r="112" spans="1:38" ht="26.25" customHeight="1" thickBot="1" x14ac:dyDescent="0.45">
      <c r="A112" s="60" t="s">
        <v>262</v>
      </c>
      <c r="B112" s="60" t="s">
        <v>263</v>
      </c>
      <c r="C112" s="61" t="s">
        <v>264</v>
      </c>
      <c r="D112" s="62"/>
      <c r="E112" s="3">
        <v>12.28</v>
      </c>
      <c r="F112" s="3" t="s">
        <v>419</v>
      </c>
      <c r="G112" s="3" t="s">
        <v>419</v>
      </c>
      <c r="H112" s="3">
        <v>21.429464965907737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307000000</v>
      </c>
      <c r="AL112" s="40" t="s">
        <v>413</v>
      </c>
    </row>
    <row r="113" spans="1:38" ht="26.25" customHeight="1" thickBot="1" x14ac:dyDescent="0.45">
      <c r="A113" s="60" t="s">
        <v>262</v>
      </c>
      <c r="B113" s="75" t="s">
        <v>265</v>
      </c>
      <c r="C113" s="76" t="s">
        <v>266</v>
      </c>
      <c r="D113" s="62"/>
      <c r="E113" s="3">
        <v>2.729793250617579</v>
      </c>
      <c r="F113" s="3">
        <v>3.5867645047924115</v>
      </c>
      <c r="G113" s="3" t="s">
        <v>419</v>
      </c>
      <c r="H113" s="3">
        <v>16.539149698222428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2.1258533999999999E-2</v>
      </c>
      <c r="F114" s="3" t="s">
        <v>419</v>
      </c>
      <c r="G114" s="3" t="s">
        <v>419</v>
      </c>
      <c r="H114" s="3">
        <v>7.2279015599999996E-2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10629267</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8.8573617817567847</v>
      </c>
      <c r="F116" s="3">
        <v>0.10345390356649924</v>
      </c>
      <c r="G116" s="3" t="s">
        <v>419</v>
      </c>
      <c r="H116" s="3">
        <v>13.887225059992854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0.23301000000000002</v>
      </c>
      <c r="J119" s="3">
        <v>6.0582600000000006</v>
      </c>
      <c r="K119" s="3">
        <v>6.0582600000000006</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3883500.0000000005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2.7991658299866935</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3883500.0000000005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0.98256191901156908</v>
      </c>
      <c r="F123" s="3">
        <v>0.21360041717642808</v>
      </c>
      <c r="G123" s="3">
        <v>0.21360041717642808</v>
      </c>
      <c r="H123" s="3">
        <v>1.0252820024468545</v>
      </c>
      <c r="I123" s="3">
        <v>2.4292408147554228</v>
      </c>
      <c r="J123" s="3">
        <v>2.5467990450612796</v>
      </c>
      <c r="K123" s="3">
        <v>2.5887192992465646</v>
      </c>
      <c r="L123" s="3">
        <v>0.21360041717642805</v>
      </c>
      <c r="M123" s="3">
        <v>28.494295651335502</v>
      </c>
      <c r="N123" s="3">
        <v>4.699209177881418E-2</v>
      </c>
      <c r="O123" s="3">
        <v>0.37593673423051344</v>
      </c>
      <c r="P123" s="3">
        <v>5.9808116809399861E-2</v>
      </c>
      <c r="Q123" s="3">
        <v>2.7340853398582794E-3</v>
      </c>
      <c r="R123" s="3">
        <v>3.4176066748228491E-2</v>
      </c>
      <c r="S123" s="3">
        <v>3.1185660907758497E-2</v>
      </c>
      <c r="T123" s="3">
        <v>2.2214443386348516E-2</v>
      </c>
      <c r="U123" s="3">
        <v>8.5440166870571228E-3</v>
      </c>
      <c r="V123" s="3">
        <v>0.23923246723759944</v>
      </c>
      <c r="W123" s="3">
        <v>0.21360041717642808</v>
      </c>
      <c r="X123" s="3">
        <v>0.16788992790067248</v>
      </c>
      <c r="Y123" s="3">
        <v>0.46863931528508318</v>
      </c>
      <c r="Z123" s="3">
        <v>0.19992999047713667</v>
      </c>
      <c r="AA123" s="3">
        <v>0.14353948034255967</v>
      </c>
      <c r="AB123" s="3" t="s">
        <v>419</v>
      </c>
      <c r="AC123" s="3" t="s">
        <v>419</v>
      </c>
      <c r="AD123" s="3" t="s">
        <v>419</v>
      </c>
      <c r="AE123" s="51"/>
      <c r="AF123" s="22" t="s">
        <v>419</v>
      </c>
      <c r="AG123" s="22" t="s">
        <v>419</v>
      </c>
      <c r="AH123" s="22" t="s">
        <v>419</v>
      </c>
      <c r="AI123" s="22" t="s">
        <v>419</v>
      </c>
      <c r="AJ123" s="22" t="s">
        <v>419</v>
      </c>
      <c r="AK123" s="22">
        <v>427.20083435285613</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0.44267655526630728</v>
      </c>
      <c r="G125" s="3" t="s">
        <v>419</v>
      </c>
      <c r="H125" s="3" t="s">
        <v>415</v>
      </c>
      <c r="I125" s="3">
        <v>6.1853399400604988E-5</v>
      </c>
      <c r="J125" s="3">
        <v>4.1048165056765127E-4</v>
      </c>
      <c r="K125" s="3">
        <v>8.6782193704485172E-4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1874.3454363819692</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12.6</v>
      </c>
      <c r="AL126" s="40" t="s">
        <v>437</v>
      </c>
    </row>
    <row r="127" spans="1:38" ht="26.25" customHeight="1" thickBot="1" x14ac:dyDescent="0.45">
      <c r="A127" s="60" t="s">
        <v>287</v>
      </c>
      <c r="B127" s="60" t="s">
        <v>292</v>
      </c>
      <c r="C127" s="61" t="s">
        <v>293</v>
      </c>
      <c r="D127" s="62"/>
      <c r="E127" s="3" t="s">
        <v>415</v>
      </c>
      <c r="F127" s="3" t="s">
        <v>415</v>
      </c>
      <c r="G127" s="3" t="s">
        <v>415</v>
      </c>
      <c r="H127" s="3">
        <v>4.0652173913043486E-3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15.217391304347828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5.6201616704610018</v>
      </c>
      <c r="F135" s="3">
        <v>1.1262849039000002</v>
      </c>
      <c r="G135" s="3">
        <v>0.21399413174100004</v>
      </c>
      <c r="H135" s="3" t="s">
        <v>415</v>
      </c>
      <c r="I135" s="3">
        <v>5.1921734069790011</v>
      </c>
      <c r="J135" s="3">
        <v>5.5075331800710012</v>
      </c>
      <c r="K135" s="3">
        <v>5.6088988214220015</v>
      </c>
      <c r="L135" s="3">
        <v>2.8816562408733462</v>
      </c>
      <c r="M135" s="3">
        <v>70.820794757232022</v>
      </c>
      <c r="N135" s="3">
        <v>0.75461088561300027</v>
      </c>
      <c r="O135" s="3">
        <v>7.8839943273000021E-2</v>
      </c>
      <c r="P135" s="3" t="s">
        <v>415</v>
      </c>
      <c r="Q135" s="3">
        <v>4.5051396156000012E-2</v>
      </c>
      <c r="R135" s="3">
        <v>1.1262849039000003E-2</v>
      </c>
      <c r="S135" s="3">
        <v>0.15767988654600004</v>
      </c>
      <c r="T135" s="3" t="s">
        <v>415</v>
      </c>
      <c r="U135" s="3">
        <v>3.3788547117000009E-2</v>
      </c>
      <c r="V135" s="3">
        <v>20.329442515395005</v>
      </c>
      <c r="W135" s="3" t="s">
        <v>415</v>
      </c>
      <c r="X135" s="3">
        <v>4.2093237590640001E-3</v>
      </c>
      <c r="Y135" s="3">
        <v>7.8924820482449993E-3</v>
      </c>
      <c r="Z135" s="3">
        <v>1.7889625976022002E-2</v>
      </c>
      <c r="AA135" s="3" t="s">
        <v>415</v>
      </c>
      <c r="AB135" s="3">
        <v>2.9991431783331003E-2</v>
      </c>
      <c r="AC135" s="3" t="s">
        <v>415</v>
      </c>
      <c r="AD135" s="3" t="s">
        <v>419</v>
      </c>
      <c r="AE135" s="51"/>
      <c r="AF135" s="22"/>
      <c r="AG135" s="22"/>
      <c r="AH135" s="22"/>
      <c r="AI135" s="22"/>
      <c r="AJ135" s="22"/>
      <c r="AK135" s="22">
        <v>1126.2849039000002</v>
      </c>
      <c r="AL135" s="40" t="s">
        <v>447</v>
      </c>
    </row>
    <row r="136" spans="1:38" ht="26.25" customHeight="1" thickBot="1" x14ac:dyDescent="0.45">
      <c r="A136" s="60" t="s">
        <v>287</v>
      </c>
      <c r="B136" s="60" t="s">
        <v>312</v>
      </c>
      <c r="C136" s="61" t="s">
        <v>313</v>
      </c>
      <c r="D136" s="62"/>
      <c r="E136" s="3" t="s">
        <v>419</v>
      </c>
      <c r="F136" s="3">
        <v>8.9395526249999996E-3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595.97017500000004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424.86286132663514</v>
      </c>
      <c r="F141" s="16">
        <f t="shared" ref="F141:AD141" si="0">SUM(F14:F140)</f>
        <v>309.66763343603452</v>
      </c>
      <c r="G141" s="16">
        <f t="shared" si="0"/>
        <v>553.10953618846656</v>
      </c>
      <c r="H141" s="16">
        <f t="shared" si="0"/>
        <v>85.321750665036674</v>
      </c>
      <c r="I141" s="16">
        <f t="shared" si="0"/>
        <v>66.581373476555129</v>
      </c>
      <c r="J141" s="16">
        <f t="shared" si="0"/>
        <v>92.643621521675442</v>
      </c>
      <c r="K141" s="16">
        <f t="shared" si="0"/>
        <v>125.8438726168114</v>
      </c>
      <c r="L141" s="16">
        <f t="shared" si="0"/>
        <v>12.887152399638278</v>
      </c>
      <c r="M141" s="16">
        <f t="shared" si="0"/>
        <v>1059.1575082657355</v>
      </c>
      <c r="N141" s="16">
        <f t="shared" si="0"/>
        <v>392.30449687472964</v>
      </c>
      <c r="O141" s="16">
        <f t="shared" si="0"/>
        <v>8.7683143555999123</v>
      </c>
      <c r="P141" s="16">
        <f t="shared" si="0"/>
        <v>2.4146843337239852</v>
      </c>
      <c r="Q141" s="16">
        <f t="shared" si="0"/>
        <v>2.8100196631943883</v>
      </c>
      <c r="R141" s="16">
        <f>SUM(R14:R140)</f>
        <v>6.7845105174831239</v>
      </c>
      <c r="S141" s="16">
        <f t="shared" si="0"/>
        <v>28.384626121921443</v>
      </c>
      <c r="T141" s="16">
        <f t="shared" si="0"/>
        <v>51.065162313833703</v>
      </c>
      <c r="U141" s="16">
        <f t="shared" si="0"/>
        <v>15.010975330411085</v>
      </c>
      <c r="V141" s="16">
        <f t="shared" si="0"/>
        <v>72.161311054858942</v>
      </c>
      <c r="W141" s="16">
        <f t="shared" si="0"/>
        <v>42.4400484911286</v>
      </c>
      <c r="X141" s="16">
        <f t="shared" si="0"/>
        <v>7.0733945373981815</v>
      </c>
      <c r="Y141" s="16">
        <f t="shared" si="0"/>
        <v>8.9376983580039084</v>
      </c>
      <c r="Z141" s="16">
        <f t="shared" si="0"/>
        <v>3.9648997781058144</v>
      </c>
      <c r="AA141" s="16">
        <f t="shared" si="0"/>
        <v>3.3695002970071566</v>
      </c>
      <c r="AB141" s="16">
        <f t="shared" si="0"/>
        <v>22.852942187709608</v>
      </c>
      <c r="AC141" s="16">
        <f t="shared" si="0"/>
        <v>23.238098075540083</v>
      </c>
      <c r="AD141" s="16">
        <f t="shared" si="0"/>
        <v>8.4384756205522002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424.86286132663514</v>
      </c>
      <c r="F152" s="11">
        <f t="shared" ref="F152:AD152" si="1">SUM(F$141, F$151, IF(AND(ISNUMBER(SEARCH($B$4,"AT|BE|CH|GB|IE|LT|LU|NL")),SUM(F$143:F$149)&gt;0),SUM(F$143:F$149)-SUM(F$27:F$33),0))</f>
        <v>309.66763343603452</v>
      </c>
      <c r="G152" s="11">
        <f t="shared" si="1"/>
        <v>553.10953618846656</v>
      </c>
      <c r="H152" s="11">
        <f t="shared" si="1"/>
        <v>85.321750665036674</v>
      </c>
      <c r="I152" s="11">
        <f t="shared" si="1"/>
        <v>66.581373476555129</v>
      </c>
      <c r="J152" s="11">
        <f t="shared" si="1"/>
        <v>92.643621521675442</v>
      </c>
      <c r="K152" s="11">
        <f t="shared" si="1"/>
        <v>125.8438726168114</v>
      </c>
      <c r="L152" s="11">
        <f t="shared" si="1"/>
        <v>12.887152399638278</v>
      </c>
      <c r="M152" s="11">
        <f t="shared" si="1"/>
        <v>1059.1575082657355</v>
      </c>
      <c r="N152" s="11">
        <f t="shared" si="1"/>
        <v>392.30449687472964</v>
      </c>
      <c r="O152" s="11">
        <f t="shared" si="1"/>
        <v>8.7683143555999123</v>
      </c>
      <c r="P152" s="11">
        <f t="shared" si="1"/>
        <v>2.4146843337239852</v>
      </c>
      <c r="Q152" s="11">
        <f t="shared" si="1"/>
        <v>2.8100196631943883</v>
      </c>
      <c r="R152" s="11">
        <f t="shared" si="1"/>
        <v>6.7845105174831239</v>
      </c>
      <c r="S152" s="11">
        <f t="shared" si="1"/>
        <v>28.384626121921443</v>
      </c>
      <c r="T152" s="11">
        <f t="shared" si="1"/>
        <v>51.065162313833703</v>
      </c>
      <c r="U152" s="11">
        <f t="shared" si="1"/>
        <v>15.010975330411085</v>
      </c>
      <c r="V152" s="11">
        <f t="shared" si="1"/>
        <v>72.161311054858942</v>
      </c>
      <c r="W152" s="11">
        <f t="shared" si="1"/>
        <v>42.4400484911286</v>
      </c>
      <c r="X152" s="11">
        <f t="shared" si="1"/>
        <v>7.0733945373981815</v>
      </c>
      <c r="Y152" s="11">
        <f t="shared" si="1"/>
        <v>8.9376983580039084</v>
      </c>
      <c r="Z152" s="11">
        <f t="shared" si="1"/>
        <v>3.9648997781058144</v>
      </c>
      <c r="AA152" s="11">
        <f t="shared" si="1"/>
        <v>3.3695002970071566</v>
      </c>
      <c r="AB152" s="11">
        <f t="shared" si="1"/>
        <v>22.852942187709608</v>
      </c>
      <c r="AC152" s="11">
        <f t="shared" si="1"/>
        <v>23.238098075540083</v>
      </c>
      <c r="AD152" s="11">
        <f t="shared" si="1"/>
        <v>8.4384756205522002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424.86286132663514</v>
      </c>
      <c r="F154" s="11">
        <f>SUM(F$141, F$153, -1 * IF(OR($B$6=2005,$B$6&gt;=2020),SUM(F$99:F$122),0), IF(AND(ISNUMBER(SEARCH($B$4,"AT|BE|CH|GB|IE|LT|LU|NL")),SUM(F$143:F$149)&gt;0),SUM(F$143:F$149)-SUM(F$27:F$33),0))</f>
        <v>309.66763343603452</v>
      </c>
      <c r="G154" s="11">
        <f>SUM(G$141, G$153, IF(AND(ISNUMBER(SEARCH($B$4,"AT|BE|CH|GB|IE|LT|LU|NL")),SUM(G$143:G$149)&gt;0),SUM(G$143:G$149)-SUM(G$27:G$33),0))</f>
        <v>553.10953618846656</v>
      </c>
      <c r="H154" s="11">
        <f>SUM(H$141, H$153, IF(AND(ISNUMBER(SEARCH($B$4,"AT|BE|CH|GB|IE|LT|LU|NL")),SUM(H$143:H$149)&gt;0),SUM(H$143:H$149)-SUM(H$27:H$33),0))</f>
        <v>85.321750665036674</v>
      </c>
      <c r="I154" s="11">
        <f t="shared" ref="I154:AD154" si="2">SUM(I$141, I$153, IF(AND(ISNUMBER(SEARCH($B$4,"AT|BE|CH|GB|IE|LT|LU|NL")),SUM(I$143:I$149)&gt;0),SUM(I$143:I$149)-SUM(I$27:I$33),0))</f>
        <v>66.581373476555129</v>
      </c>
      <c r="J154" s="11">
        <f t="shared" si="2"/>
        <v>92.643621521675442</v>
      </c>
      <c r="K154" s="11">
        <f t="shared" si="2"/>
        <v>125.8438726168114</v>
      </c>
      <c r="L154" s="11">
        <f t="shared" si="2"/>
        <v>12.887152399638278</v>
      </c>
      <c r="M154" s="11">
        <f t="shared" si="2"/>
        <v>1059.1575082657355</v>
      </c>
      <c r="N154" s="11">
        <f t="shared" si="2"/>
        <v>392.30449687472964</v>
      </c>
      <c r="O154" s="11">
        <f t="shared" si="2"/>
        <v>8.7683143555999123</v>
      </c>
      <c r="P154" s="11">
        <f t="shared" si="2"/>
        <v>2.4146843337239852</v>
      </c>
      <c r="Q154" s="11">
        <f t="shared" si="2"/>
        <v>2.8100196631943883</v>
      </c>
      <c r="R154" s="11">
        <f t="shared" si="2"/>
        <v>6.7845105174831239</v>
      </c>
      <c r="S154" s="11">
        <f t="shared" si="2"/>
        <v>28.384626121921443</v>
      </c>
      <c r="T154" s="11">
        <f t="shared" si="2"/>
        <v>51.065162313833703</v>
      </c>
      <c r="U154" s="11">
        <f t="shared" si="2"/>
        <v>15.010975330411085</v>
      </c>
      <c r="V154" s="11">
        <f t="shared" si="2"/>
        <v>72.161311054858942</v>
      </c>
      <c r="W154" s="11">
        <f t="shared" si="2"/>
        <v>42.4400484911286</v>
      </c>
      <c r="X154" s="11">
        <f t="shared" si="2"/>
        <v>7.0733945373981815</v>
      </c>
      <c r="Y154" s="11">
        <f t="shared" si="2"/>
        <v>8.9376983580039084</v>
      </c>
      <c r="Z154" s="11">
        <f t="shared" si="2"/>
        <v>3.9648997781058144</v>
      </c>
      <c r="AA154" s="11">
        <f t="shared" si="2"/>
        <v>3.3695002970071566</v>
      </c>
      <c r="AB154" s="11">
        <f t="shared" si="2"/>
        <v>22.852942187709608</v>
      </c>
      <c r="AC154" s="11">
        <f t="shared" si="2"/>
        <v>23.238098075540083</v>
      </c>
      <c r="AD154" s="11">
        <f t="shared" si="2"/>
        <v>8.4384756205522002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10.447718595093916</v>
      </c>
      <c r="F157" s="19">
        <v>1.4919204595404852E-2</v>
      </c>
      <c r="G157" s="19">
        <v>0.61950468676904036</v>
      </c>
      <c r="H157" s="19" t="s">
        <v>415</v>
      </c>
      <c r="I157" s="19">
        <v>0.14213893457151353</v>
      </c>
      <c r="J157" s="19">
        <v>0.14213893457151353</v>
      </c>
      <c r="K157" s="19" t="s">
        <v>415</v>
      </c>
      <c r="L157" s="19">
        <v>6.8226689846798139E-2</v>
      </c>
      <c r="M157" s="19">
        <v>1.7004412493287402</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27639.801619034923</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1.2873735606980745</v>
      </c>
      <c r="F158" s="19">
        <v>2.3057314989132845E-3</v>
      </c>
      <c r="G158" s="19">
        <v>7.4451365884873388E-2</v>
      </c>
      <c r="H158" s="19" t="s">
        <v>415</v>
      </c>
      <c r="I158" s="19">
        <v>7.7224520970505485E-3</v>
      </c>
      <c r="J158" s="19">
        <v>7.7224520970505485E-3</v>
      </c>
      <c r="K158" s="19" t="s">
        <v>415</v>
      </c>
      <c r="L158" s="19">
        <v>3.7067770268948614E-3</v>
      </c>
      <c r="M158" s="19">
        <v>0.41356804567596767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3773.8057362467107</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222.40450000000001</v>
      </c>
      <c r="F159" s="19">
        <v>5.3789600000000002</v>
      </c>
      <c r="G159" s="19">
        <v>184.33000000000004</v>
      </c>
      <c r="H159" s="19" t="s">
        <v>415</v>
      </c>
      <c r="I159" s="19">
        <v>12.107340399575605</v>
      </c>
      <c r="J159" s="19">
        <v>13.37257</v>
      </c>
      <c r="K159" s="19">
        <v>13.37257</v>
      </c>
      <c r="L159" s="19">
        <v>0.2551332</v>
      </c>
      <c r="M159" s="19">
        <v>11.81635</v>
      </c>
      <c r="N159" s="19">
        <v>0.53456999999999999</v>
      </c>
      <c r="O159" s="19">
        <v>5.5969999999999999E-2</v>
      </c>
      <c r="P159" s="19">
        <v>7.1389999999999995E-2</v>
      </c>
      <c r="Q159" s="19">
        <v>1.6716800000000003</v>
      </c>
      <c r="R159" s="19">
        <v>1.7759100000000001</v>
      </c>
      <c r="S159" s="19">
        <v>3.6947299999999998</v>
      </c>
      <c r="T159" s="19">
        <v>77.986999999999995</v>
      </c>
      <c r="U159" s="19">
        <v>0.58382999999999996</v>
      </c>
      <c r="V159" s="19">
        <v>3.8208000000000002</v>
      </c>
      <c r="W159" s="19">
        <v>1.23434</v>
      </c>
      <c r="X159" s="19">
        <v>1.3606999999999999E-2</v>
      </c>
      <c r="Y159" s="19">
        <v>8.0100000000000005E-2</v>
      </c>
      <c r="Z159" s="19">
        <v>5.5969999999999999E-2</v>
      </c>
      <c r="AA159" s="19">
        <v>2.2488000000000001E-2</v>
      </c>
      <c r="AB159" s="19">
        <v>0.17216500000000001</v>
      </c>
      <c r="AC159" s="19">
        <v>0.39950000000000008</v>
      </c>
      <c r="AD159" s="19">
        <v>1.4047079999999998</v>
      </c>
      <c r="AE159" s="54"/>
      <c r="AF159" s="19">
        <v>129927.8</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0.61232997538980583</v>
      </c>
      <c r="F163" s="21">
        <v>1.8369899261694178</v>
      </c>
      <c r="G163" s="21">
        <v>0.12246599507796119</v>
      </c>
      <c r="H163" s="21">
        <v>0.12246599507796119</v>
      </c>
      <c r="I163" s="21">
        <v>0.55752389006264724</v>
      </c>
      <c r="J163" s="21">
        <v>0.68141808785434665</v>
      </c>
      <c r="K163" s="21">
        <v>1.0531006812294448</v>
      </c>
      <c r="L163" s="21">
        <v>5.0177150105638252E-2</v>
      </c>
      <c r="M163" s="21">
        <v>18.412762359971463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6123.299753898059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2024-02-12T13:59:28Z</dcterms:modified>
</cp:coreProperties>
</file>