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C9230A32-619C-4BAA-BEB4-3297F9F158B6}"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<sst xmlns="http://schemas.openxmlformats.org/spreadsheetml/2006/main" count="3665" uniqueCount="451">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</sst>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7"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1993</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15.02.2024: 1993</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83.046449085442489</v>
      </c>
      <c r="F14" s="3">
        <v>1.499988572955592</v>
      </c>
      <c r="G14" s="3">
        <v>323.13571708949883</v>
      </c>
      <c r="H14" s="3" t="s">
        <v>415</v>
      </c>
      <c r="I14" s="3">
        <v>11.969467267363031</v>
      </c>
      <c r="J14" s="3">
        <v>24.720953748589547</v>
      </c>
      <c r="K14" s="3">
        <v>40.138512040441313</v>
      </c>
      <c r="L14" s="3">
        <v>0.67093312011992279</v>
      </c>
      <c r="M14" s="3">
        <v>21.14997827644337</v>
      </c>
      <c r="N14" s="3">
        <v>48.115088534259975</v>
      </c>
      <c r="O14" s="3">
        <v>5.8210794633092986</v>
      </c>
      <c r="P14" s="3">
        <v>1.7417351834171946</v>
      </c>
      <c r="Q14" s="3">
        <v>1.9941407680576402</v>
      </c>
      <c r="R14" s="3">
        <v>1.8867985460457719</v>
      </c>
      <c r="S14" s="3">
        <v>0.83358735491601232</v>
      </c>
      <c r="T14" s="3">
        <v>26.729628525068197</v>
      </c>
      <c r="U14" s="3">
        <v>13.459045767833395</v>
      </c>
      <c r="V14" s="3">
        <v>7.8845204248335925</v>
      </c>
      <c r="W14" s="3">
        <v>4.0952436759176658</v>
      </c>
      <c r="X14" s="3">
        <v>6.8766179810052864E-3</v>
      </c>
      <c r="Y14" s="3">
        <v>0.13000713894423174</v>
      </c>
      <c r="Z14" s="3">
        <v>9.4998702108865074E-2</v>
      </c>
      <c r="AA14" s="3">
        <v>1.1375721267897921E-2</v>
      </c>
      <c r="AB14" s="3">
        <v>0.24325818030200005</v>
      </c>
      <c r="AC14" s="3">
        <v>21.373926387625843</v>
      </c>
      <c r="AD14" s="3">
        <v>1.0528455506956223E-2</v>
      </c>
      <c r="AE14" s="51"/>
      <c r="AF14" s="22">
        <v>76860.320000000007</v>
      </c>
      <c r="AG14" s="22">
        <v>293709.54700000002</v>
      </c>
      <c r="AH14" s="22" t="s">
        <v>416</v>
      </c>
      <c r="AI14" s="22" t="s">
        <v>416</v>
      </c>
      <c r="AJ14" s="22" t="s">
        <v>417</v>
      </c>
      <c r="AK14" s="22"/>
      <c r="AL14" s="40" t="s">
        <v>49</v>
      </c>
    </row>
    <row r="15" spans="1:38" ht="26.25" customHeight="1" thickBot="1" x14ac:dyDescent="0.45">
      <c r="A15" s="60" t="s">
        <v>53</v>
      </c>
      <c r="B15" s="60" t="s">
        <v>54</v>
      </c>
      <c r="C15" s="61" t="s">
        <v>55</v>
      </c>
      <c r="D15" s="62"/>
      <c r="E15" s="3">
        <v>3.0254113070043109</v>
      </c>
      <c r="F15" s="3">
        <v>5.7032191837853023</v>
      </c>
      <c r="G15" s="3">
        <v>18.92896905308929</v>
      </c>
      <c r="H15" s="3" t="s">
        <v>415</v>
      </c>
      <c r="I15" s="3">
        <v>0.299492014268263</v>
      </c>
      <c r="J15" s="3">
        <v>0.38629296836499771</v>
      </c>
      <c r="K15" s="3">
        <v>0.53635563476952164</v>
      </c>
      <c r="L15" s="3">
        <v>1.876194130322946E-2</v>
      </c>
      <c r="M15" s="3">
        <v>0.4334479162445164</v>
      </c>
      <c r="N15" s="3">
        <v>9.833583905939039E-2</v>
      </c>
      <c r="O15" s="3">
        <v>0.10582145735601502</v>
      </c>
      <c r="P15" s="3">
        <v>0.11186571165932425</v>
      </c>
      <c r="Q15" s="3">
        <v>6.4529935627681806E-2</v>
      </c>
      <c r="R15" s="3">
        <v>8.5366253595824212E-2</v>
      </c>
      <c r="S15" s="3">
        <v>0.11687792109532069</v>
      </c>
      <c r="T15" s="3">
        <v>3.8134747870018475</v>
      </c>
      <c r="U15" s="3">
        <v>3.7635159552036758E-2</v>
      </c>
      <c r="V15" s="3">
        <v>1.7367959696659878</v>
      </c>
      <c r="W15" s="3">
        <v>3.6770515733554117E-2</v>
      </c>
      <c r="X15" s="3">
        <v>1.1685605521658299E-5</v>
      </c>
      <c r="Y15" s="3">
        <v>8.6099619343851016E-5</v>
      </c>
      <c r="Z15" s="3">
        <v>7.7208777474607247E-5</v>
      </c>
      <c r="AA15" s="3">
        <v>1.1280263670468761E-4</v>
      </c>
      <c r="AB15" s="3">
        <v>2.8779663904480421E-4</v>
      </c>
      <c r="AC15" s="3" t="s">
        <v>415</v>
      </c>
      <c r="AD15" s="3" t="s">
        <v>415</v>
      </c>
      <c r="AE15" s="51"/>
      <c r="AF15" s="22">
        <v>33178.39</v>
      </c>
      <c r="AG15" s="22" t="s">
        <v>417</v>
      </c>
      <c r="AH15" s="22" t="s">
        <v>417</v>
      </c>
      <c r="AI15" s="22" t="s">
        <v>417</v>
      </c>
      <c r="AJ15" s="22" t="s">
        <v>417</v>
      </c>
      <c r="AK15" s="22"/>
      <c r="AL15" s="40" t="s">
        <v>49</v>
      </c>
    </row>
    <row r="16" spans="1:38" ht="26.25" customHeight="1" thickBot="1" x14ac:dyDescent="0.45">
      <c r="A16" s="60" t="s">
        <v>53</v>
      </c>
      <c r="B16" s="60" t="s">
        <v>56</v>
      </c>
      <c r="C16" s="61" t="s">
        <v>57</v>
      </c>
      <c r="D16" s="62"/>
      <c r="E16" s="3">
        <v>0.13560930000000002</v>
      </c>
      <c r="F16" s="3">
        <v>3.9616200000000008E-3</v>
      </c>
      <c r="G16" s="3">
        <v>4.2815970000000003E-4</v>
      </c>
      <c r="H16" s="3" t="s">
        <v>415</v>
      </c>
      <c r="I16" s="3">
        <v>1.3560930000000001E-3</v>
      </c>
      <c r="J16" s="3">
        <v>1.3560930000000001E-3</v>
      </c>
      <c r="K16" s="3">
        <v>1.3560930000000001E-3</v>
      </c>
      <c r="L16" s="3">
        <v>3.3902325000000004E-5</v>
      </c>
      <c r="M16" s="3">
        <v>5.9424300000000006E-2</v>
      </c>
      <c r="N16" s="3">
        <v>2.2855500000000005E-6</v>
      </c>
      <c r="O16" s="3">
        <v>3.8092499999999998E-7</v>
      </c>
      <c r="P16" s="3">
        <v>1.5237000000000001E-4</v>
      </c>
      <c r="Q16" s="3">
        <v>1.8284399999999999E-4</v>
      </c>
      <c r="R16" s="3">
        <v>1.1580120000000001E-6</v>
      </c>
      <c r="S16" s="3">
        <v>1.1580120000000002E-7</v>
      </c>
      <c r="T16" s="3">
        <v>7.77087E-7</v>
      </c>
      <c r="U16" s="3">
        <v>1.706544E-5</v>
      </c>
      <c r="V16" s="3">
        <v>2.2855500000000005E-6</v>
      </c>
      <c r="W16" s="3">
        <v>7.6185000000000011E-4</v>
      </c>
      <c r="X16" s="3">
        <v>8.5327200000000012E-7</v>
      </c>
      <c r="Y16" s="3">
        <v>1.279908E-6</v>
      </c>
      <c r="Z16" s="3">
        <v>1.279908E-6</v>
      </c>
      <c r="AA16" s="3">
        <v>1.279908E-6</v>
      </c>
      <c r="AB16" s="3">
        <v>4.6929959999999997E-6</v>
      </c>
      <c r="AC16" s="3" t="s">
        <v>415</v>
      </c>
      <c r="AD16" s="3" t="s">
        <v>415</v>
      </c>
      <c r="AE16" s="51"/>
      <c r="AF16" s="22" t="s">
        <v>417</v>
      </c>
      <c r="AG16" s="22" t="s">
        <v>417</v>
      </c>
      <c r="AH16" s="22">
        <v>1523.7</v>
      </c>
      <c r="AI16" s="22" t="s">
        <v>417</v>
      </c>
      <c r="AJ16" s="22" t="s">
        <v>417</v>
      </c>
      <c r="AK16" s="22"/>
      <c r="AL16" s="40" t="s">
        <v>49</v>
      </c>
    </row>
    <row r="17" spans="1:38" ht="26.25" customHeight="1" thickBot="1" x14ac:dyDescent="0.45">
      <c r="A17" s="60" t="s">
        <v>53</v>
      </c>
      <c r="B17" s="60" t="s">
        <v>58</v>
      </c>
      <c r="C17" s="61" t="s">
        <v>59</v>
      </c>
      <c r="D17" s="62"/>
      <c r="E17" s="3">
        <v>2.5926946487099998</v>
      </c>
      <c r="F17" s="3">
        <v>0.12634964174999999</v>
      </c>
      <c r="G17" s="3">
        <v>6.3570890586117192</v>
      </c>
      <c r="H17" s="3" t="s">
        <v>415</v>
      </c>
      <c r="I17" s="3">
        <v>0.10107971340000001</v>
      </c>
      <c r="J17" s="3">
        <v>0.10107971340000001</v>
      </c>
      <c r="K17" s="3">
        <v>0.10107971340000001</v>
      </c>
      <c r="L17" s="3">
        <v>5.6604639504000007E-2</v>
      </c>
      <c r="M17" s="3">
        <v>0.33356305421999999</v>
      </c>
      <c r="N17" s="3">
        <v>4.0431885360000001E-4</v>
      </c>
      <c r="O17" s="3">
        <v>3.0323914020000001E-5</v>
      </c>
      <c r="P17" s="3">
        <v>6.0647828040000002E-4</v>
      </c>
      <c r="Q17" s="3">
        <v>1.516195701E-4</v>
      </c>
      <c r="R17" s="3">
        <v>1.0107971340000002E-3</v>
      </c>
      <c r="S17" s="3">
        <v>1.1118768474000001E-3</v>
      </c>
      <c r="T17" s="3">
        <v>4.0431885359999994E-5</v>
      </c>
      <c r="U17" s="3">
        <v>5.5593842370000007E-4</v>
      </c>
      <c r="V17" s="3">
        <v>0.14656558443000001</v>
      </c>
      <c r="W17" s="3">
        <v>7.0755799379999991E-3</v>
      </c>
      <c r="X17" s="3">
        <v>9.602572773000001E-3</v>
      </c>
      <c r="Y17" s="3">
        <v>7.5809785050000009E-2</v>
      </c>
      <c r="Z17" s="3">
        <v>8.5917756389999999E-3</v>
      </c>
      <c r="AA17" s="3">
        <v>7.5809785049999997E-3</v>
      </c>
      <c r="AB17" s="3">
        <v>0.10158511196700001</v>
      </c>
      <c r="AC17" s="3" t="s">
        <v>415</v>
      </c>
      <c r="AD17" s="3" t="s">
        <v>415</v>
      </c>
      <c r="AE17" s="51"/>
      <c r="AF17" s="22">
        <v>5053.98567</v>
      </c>
      <c r="AG17" s="22" t="s">
        <v>417</v>
      </c>
      <c r="AH17" s="22" t="s">
        <v>417</v>
      </c>
      <c r="AI17" s="22" t="s">
        <v>417</v>
      </c>
      <c r="AJ17" s="22" t="s">
        <v>417</v>
      </c>
      <c r="AK17" s="22"/>
      <c r="AL17" s="40" t="s">
        <v>49</v>
      </c>
    </row>
    <row r="18" spans="1:38" ht="26.25" customHeight="1" thickBot="1" x14ac:dyDescent="0.45">
      <c r="A18" s="60" t="s">
        <v>53</v>
      </c>
      <c r="B18" s="60" t="s">
        <v>60</v>
      </c>
      <c r="C18" s="61" t="s">
        <v>61</v>
      </c>
      <c r="D18" s="62"/>
      <c r="E18" s="3">
        <v>4.5682792406579278</v>
      </c>
      <c r="F18" s="3">
        <v>0.22262569398917775</v>
      </c>
      <c r="G18" s="3">
        <v>11.477765842976476</v>
      </c>
      <c r="H18" s="3" t="s">
        <v>449</v>
      </c>
      <c r="I18" s="3">
        <v>0.17810055519134219</v>
      </c>
      <c r="J18" s="3">
        <v>0.17810055519134219</v>
      </c>
      <c r="K18" s="3">
        <v>0.17810055519134219</v>
      </c>
      <c r="L18" s="3">
        <v>9.9736310907151654E-2</v>
      </c>
      <c r="M18" s="3">
        <v>0.58773183213142932</v>
      </c>
      <c r="N18" s="3">
        <v>7.1240222076536888E-4</v>
      </c>
      <c r="O18" s="3">
        <v>5.3430166557402664E-5</v>
      </c>
      <c r="P18" s="3">
        <v>1.0686033311480534E-3</v>
      </c>
      <c r="Q18" s="3">
        <v>2.6715083278701336E-4</v>
      </c>
      <c r="R18" s="3" t="s">
        <v>418</v>
      </c>
      <c r="S18" s="3">
        <v>1.9591061071047642E-3</v>
      </c>
      <c r="T18" s="3" t="s">
        <v>418</v>
      </c>
      <c r="U18" s="3">
        <v>9.7955305355238212E-4</v>
      </c>
      <c r="V18" s="3">
        <v>0.25824580502744626</v>
      </c>
      <c r="W18" s="3">
        <v>1.2467038863393955E-2</v>
      </c>
      <c r="X18" s="3">
        <v>1.691955274317751E-2</v>
      </c>
      <c r="Y18" s="3">
        <v>0.13357541639350665</v>
      </c>
      <c r="Z18" s="3">
        <v>1.5138547191264087E-2</v>
      </c>
      <c r="AA18" s="3">
        <v>1.3357541639350667E-2</v>
      </c>
      <c r="AB18" s="3">
        <v>0.17899105796729889</v>
      </c>
      <c r="AC18" s="3" t="s">
        <v>415</v>
      </c>
      <c r="AD18" s="3" t="s">
        <v>415</v>
      </c>
      <c r="AE18" s="51"/>
      <c r="AF18" s="22">
        <v>8905.0277595671105</v>
      </c>
      <c r="AG18" s="22" t="s">
        <v>418</v>
      </c>
      <c r="AH18" s="22" t="s">
        <v>417</v>
      </c>
      <c r="AI18" s="22" t="s">
        <v>417</v>
      </c>
      <c r="AJ18" s="22" t="s">
        <v>417</v>
      </c>
      <c r="AK18" s="22"/>
      <c r="AL18" s="40" t="s">
        <v>49</v>
      </c>
    </row>
    <row r="19" spans="1:38" ht="26.25" customHeight="1" thickBot="1" x14ac:dyDescent="0.45">
      <c r="A19" s="60" t="s">
        <v>53</v>
      </c>
      <c r="B19" s="60" t="s">
        <v>62</v>
      </c>
      <c r="C19" s="61" t="s">
        <v>63</v>
      </c>
      <c r="D19" s="62"/>
      <c r="E19" s="3">
        <v>3.4660193046300005</v>
      </c>
      <c r="F19" s="3">
        <v>0.244822451128</v>
      </c>
      <c r="G19" s="3">
        <v>5.6404476506636172</v>
      </c>
      <c r="H19" s="3" t="s">
        <v>449</v>
      </c>
      <c r="I19" s="3">
        <v>0.23039992001000001</v>
      </c>
      <c r="J19" s="3">
        <v>0.2388715958</v>
      </c>
      <c r="K19" s="3">
        <v>0.24546067696999999</v>
      </c>
      <c r="L19" s="3">
        <v>7.8600535427920018E-2</v>
      </c>
      <c r="M19" s="3">
        <v>1.30118952711</v>
      </c>
      <c r="N19" s="3">
        <v>0.12664894724</v>
      </c>
      <c r="O19" s="3">
        <v>1.7329692480000001E-3</v>
      </c>
      <c r="P19" s="3">
        <v>8.215977549000001E-3</v>
      </c>
      <c r="Q19" s="3">
        <v>3.9596489400000002E-3</v>
      </c>
      <c r="R19" s="3">
        <v>1.3995087184999999E-2</v>
      </c>
      <c r="S19" s="3">
        <v>1.7888875825000004E-2</v>
      </c>
      <c r="T19" s="3">
        <v>1.228853645E-2</v>
      </c>
      <c r="U19" s="3">
        <v>2.403187058E-3</v>
      </c>
      <c r="V19" s="3">
        <v>0.37494202700000001</v>
      </c>
      <c r="W19" s="3">
        <v>0.20010215993</v>
      </c>
      <c r="X19" s="3">
        <v>5.5059318324999995E-2</v>
      </c>
      <c r="Y19" s="3">
        <v>0.15199730070899997</v>
      </c>
      <c r="Z19" s="3">
        <v>3.3251644096999995E-2</v>
      </c>
      <c r="AA19" s="3">
        <v>2.7069499815000002E-2</v>
      </c>
      <c r="AB19" s="3">
        <v>0.26737776294599996</v>
      </c>
      <c r="AC19" s="3">
        <v>5.8360433219999998E-4</v>
      </c>
      <c r="AD19" s="3">
        <v>0.16002054270000002</v>
      </c>
      <c r="AE19" s="51"/>
      <c r="AF19" s="22">
        <v>6436.99</v>
      </c>
      <c r="AG19" s="22">
        <v>941.29731000000004</v>
      </c>
      <c r="AH19" s="22">
        <v>13.5</v>
      </c>
      <c r="AI19" s="22" t="s">
        <v>417</v>
      </c>
      <c r="AJ19" s="22" t="s">
        <v>417</v>
      </c>
      <c r="AK19" s="22"/>
      <c r="AL19" s="40" t="s">
        <v>49</v>
      </c>
    </row>
    <row r="20" spans="1:38" ht="26.25" customHeight="1" thickBot="1" x14ac:dyDescent="0.45">
      <c r="A20" s="60" t="s">
        <v>53</v>
      </c>
      <c r="B20" s="60" t="s">
        <v>64</v>
      </c>
      <c r="C20" s="61" t="s">
        <v>65</v>
      </c>
      <c r="D20" s="62"/>
      <c r="E20" s="3">
        <v>1.78391133</v>
      </c>
      <c r="F20" s="3">
        <v>9.1058189999999997E-2</v>
      </c>
      <c r="G20" s="3">
        <v>3.9451554856994573</v>
      </c>
      <c r="H20" s="3" t="s">
        <v>449</v>
      </c>
      <c r="I20" s="3">
        <v>7.4742599999999992E-2</v>
      </c>
      <c r="J20" s="3">
        <v>7.5204299999999988E-2</v>
      </c>
      <c r="K20" s="3">
        <v>7.5563399999999989E-2</v>
      </c>
      <c r="L20" s="3">
        <v>3.9107817600000004E-2</v>
      </c>
      <c r="M20" s="3">
        <v>0.27612755999999999</v>
      </c>
      <c r="N20" s="3">
        <v>7.1510088000000006E-3</v>
      </c>
      <c r="O20" s="3">
        <v>1.1310065999999999E-4</v>
      </c>
      <c r="P20" s="3">
        <v>8.2048319999999996E-4</v>
      </c>
      <c r="Q20" s="3">
        <v>3.0900330000000002E-4</v>
      </c>
      <c r="R20" s="3">
        <v>1.3845720000000001E-3</v>
      </c>
      <c r="S20" s="3">
        <v>1.6589742E-3</v>
      </c>
      <c r="T20" s="3">
        <v>6.9458087999999993E-4</v>
      </c>
      <c r="U20" s="3">
        <v>4.7295209999999999E-4</v>
      </c>
      <c r="V20" s="3">
        <v>0.11060319000000002</v>
      </c>
      <c r="W20" s="3">
        <v>1.5258054E-2</v>
      </c>
      <c r="X20" s="3">
        <v>8.9083590000000011E-3</v>
      </c>
      <c r="Y20" s="3">
        <v>5.4923219999999995E-2</v>
      </c>
      <c r="Z20" s="3">
        <v>7.097997E-3</v>
      </c>
      <c r="AA20" s="3">
        <v>6.1392149999999999E-3</v>
      </c>
      <c r="AB20" s="3">
        <v>7.7068790999999998E-2</v>
      </c>
      <c r="AC20" s="3">
        <v>3.1806E-5</v>
      </c>
      <c r="AD20" s="3">
        <v>8.7209999999999996E-3</v>
      </c>
      <c r="AE20" s="51"/>
      <c r="AF20" s="22">
        <v>3460.11</v>
      </c>
      <c r="AG20" s="22">
        <v>51.3</v>
      </c>
      <c r="AH20" s="22" t="s">
        <v>417</v>
      </c>
      <c r="AI20" s="22" t="s">
        <v>417</v>
      </c>
      <c r="AJ20" s="22" t="s">
        <v>417</v>
      </c>
      <c r="AK20" s="22"/>
      <c r="AL20" s="40" t="s">
        <v>49</v>
      </c>
    </row>
    <row r="21" spans="1:38" ht="26.25" customHeight="1" thickBot="1" x14ac:dyDescent="0.45">
      <c r="A21" s="60" t="s">
        <v>53</v>
      </c>
      <c r="B21" s="60" t="s">
        <v>66</v>
      </c>
      <c r="C21" s="61" t="s">
        <v>67</v>
      </c>
      <c r="D21" s="62"/>
      <c r="E21" s="3">
        <v>6.2504184600000006</v>
      </c>
      <c r="F21" s="3">
        <v>0.34400791600000002</v>
      </c>
      <c r="G21" s="3">
        <v>12.801581116169979</v>
      </c>
      <c r="H21" s="3" t="s">
        <v>415</v>
      </c>
      <c r="I21" s="3">
        <v>0.29332856000000002</v>
      </c>
      <c r="J21" s="3">
        <v>0.29774144000000002</v>
      </c>
      <c r="K21" s="3">
        <v>0.30117368</v>
      </c>
      <c r="L21" s="3">
        <v>0.13799853184000002</v>
      </c>
      <c r="M21" s="3">
        <v>1.2497221200000002</v>
      </c>
      <c r="N21" s="3">
        <v>6.6664376000000011E-2</v>
      </c>
      <c r="O21" s="3">
        <v>9.5468819999999994E-4</v>
      </c>
      <c r="P21" s="3">
        <v>5.3157719999999999E-3</v>
      </c>
      <c r="Q21" s="3">
        <v>2.3218409999999998E-3</v>
      </c>
      <c r="R21" s="3">
        <v>9.0230599999999994E-3</v>
      </c>
      <c r="S21" s="3">
        <v>1.1224714E-2</v>
      </c>
      <c r="T21" s="3">
        <v>6.4703095999999998E-3</v>
      </c>
      <c r="U21" s="3">
        <v>2.2046330000000001E-3</v>
      </c>
      <c r="V21" s="3">
        <v>0.44660630000000001</v>
      </c>
      <c r="W21" s="3">
        <v>0.11636114</v>
      </c>
      <c r="X21" s="3">
        <v>4.5145089999999999E-2</v>
      </c>
      <c r="Y21" s="3">
        <v>0.209160348</v>
      </c>
      <c r="Z21" s="3">
        <v>3.2052373999999995E-2</v>
      </c>
      <c r="AA21" s="3">
        <v>2.709897E-2</v>
      </c>
      <c r="AB21" s="3">
        <v>0.31345678199999999</v>
      </c>
      <c r="AC21" s="3">
        <v>3.0399840000000001E-4</v>
      </c>
      <c r="AD21" s="3">
        <v>8.3354400000000009E-2</v>
      </c>
      <c r="AE21" s="51"/>
      <c r="AF21" s="22">
        <v>12018.7</v>
      </c>
      <c r="AG21" s="22">
        <v>490.32</v>
      </c>
      <c r="AH21" s="22" t="s">
        <v>417</v>
      </c>
      <c r="AI21" s="22" t="s">
        <v>417</v>
      </c>
      <c r="AJ21" s="22" t="s">
        <v>417</v>
      </c>
      <c r="AK21" s="22"/>
      <c r="AL21" s="40" t="s">
        <v>49</v>
      </c>
    </row>
    <row r="22" spans="1:38" ht="26.25" customHeight="1" thickBot="1" x14ac:dyDescent="0.45">
      <c r="A22" s="60" t="s">
        <v>53</v>
      </c>
      <c r="B22" s="64" t="s">
        <v>68</v>
      </c>
      <c r="C22" s="61" t="s">
        <v>69</v>
      </c>
      <c r="D22" s="62"/>
      <c r="E22" s="3">
        <v>26.997267480299463</v>
      </c>
      <c r="F22" s="3">
        <v>3.2329465815626066</v>
      </c>
      <c r="G22" s="3">
        <v>35.449699604755708</v>
      </c>
      <c r="H22" s="3" t="s">
        <v>449</v>
      </c>
      <c r="I22" s="3">
        <v>6.9243839322404813E-2</v>
      </c>
      <c r="J22" s="3">
        <v>6.9243839322404813E-2</v>
      </c>
      <c r="K22" s="3">
        <v>6.9243839322404813E-2</v>
      </c>
      <c r="L22" s="3">
        <v>3.8776550020546703E-2</v>
      </c>
      <c r="M22" s="3">
        <v>33.216013109215936</v>
      </c>
      <c r="N22" s="3">
        <v>4.7482105208852898</v>
      </c>
      <c r="O22" s="3">
        <v>6.379898495739672E-2</v>
      </c>
      <c r="P22" s="3">
        <v>0.28033094818273446</v>
      </c>
      <c r="Q22" s="3">
        <v>0.14183322532698361</v>
      </c>
      <c r="R22" s="3">
        <v>0.47902902693522403</v>
      </c>
      <c r="S22" s="3">
        <v>0.62082763034254662</v>
      </c>
      <c r="T22" s="3">
        <v>0.46064811613172901</v>
      </c>
      <c r="U22" s="3">
        <v>6.4159052921873225E-2</v>
      </c>
      <c r="V22" s="3">
        <v>7.1868715454174881</v>
      </c>
      <c r="W22" s="3">
        <v>7.1976120668285688</v>
      </c>
      <c r="X22" s="3">
        <v>1.6187496298216286</v>
      </c>
      <c r="Y22" s="3">
        <v>2.1388976991306041</v>
      </c>
      <c r="Z22" s="3">
        <v>0.84563218178280442</v>
      </c>
      <c r="AA22" s="3">
        <v>0.66069157595118033</v>
      </c>
      <c r="AB22" s="3">
        <v>5.263971086686217</v>
      </c>
      <c r="AC22" s="3">
        <v>2.1968050733040003E-2</v>
      </c>
      <c r="AD22" s="3">
        <v>6.0234977816400006</v>
      </c>
      <c r="AE22" s="51"/>
      <c r="AF22" s="22">
        <v>3462.191966120241</v>
      </c>
      <c r="AG22" s="22">
        <v>35432.339892000004</v>
      </c>
      <c r="AH22" s="22" t="s">
        <v>417</v>
      </c>
      <c r="AI22" s="22" t="s">
        <v>417</v>
      </c>
      <c r="AJ22" s="22" t="s">
        <v>417</v>
      </c>
      <c r="AK22" s="22"/>
      <c r="AL22" s="40" t="s">
        <v>49</v>
      </c>
    </row>
    <row r="23" spans="1:38" ht="26.25" customHeight="1" thickBot="1" x14ac:dyDescent="0.45">
      <c r="A23" s="60" t="s">
        <v>70</v>
      </c>
      <c r="B23" s="64" t="s">
        <v>392</v>
      </c>
      <c r="C23" s="61" t="s">
        <v>388</v>
      </c>
      <c r="D23" s="103"/>
      <c r="E23" s="3">
        <v>1.142015</v>
      </c>
      <c r="F23" s="3">
        <v>0.11819499999999999</v>
      </c>
      <c r="G23" s="3">
        <v>0.21</v>
      </c>
      <c r="H23" s="3">
        <v>2.7999999999999998E-4</v>
      </c>
      <c r="I23" s="3">
        <v>7.3639999999999997E-2</v>
      </c>
      <c r="J23" s="3">
        <v>7.3639999999999997E-2</v>
      </c>
      <c r="K23" s="3">
        <v>7.3639999999999997E-2</v>
      </c>
      <c r="L23" s="3">
        <v>4.5710000000000001E-2</v>
      </c>
      <c r="M23" s="3">
        <v>0.37709000000000004</v>
      </c>
      <c r="N23" s="3" t="s">
        <v>415</v>
      </c>
      <c r="O23" s="3">
        <v>3.5000000000000004E-7</v>
      </c>
      <c r="P23" s="3" t="s">
        <v>415</v>
      </c>
      <c r="Q23" s="3" t="s">
        <v>419</v>
      </c>
      <c r="R23" s="3">
        <v>1.7500000000000002E-6</v>
      </c>
      <c r="S23" s="3">
        <v>5.9499999999999996E-5</v>
      </c>
      <c r="T23" s="3">
        <v>2.4499999999999994E-6</v>
      </c>
      <c r="U23" s="3">
        <v>3.5000000000000004E-7</v>
      </c>
      <c r="V23" s="3">
        <v>3.5000000000000004E-5</v>
      </c>
      <c r="W23" s="3" t="s">
        <v>419</v>
      </c>
      <c r="X23" s="3">
        <v>1.0499999999999999E-6</v>
      </c>
      <c r="Y23" s="3">
        <v>1.7500000000000002E-6</v>
      </c>
      <c r="Z23" s="3" t="s">
        <v>419</v>
      </c>
      <c r="AA23" s="3" t="s">
        <v>419</v>
      </c>
      <c r="AB23" s="3" t="s">
        <v>419</v>
      </c>
      <c r="AC23" s="3" t="s">
        <v>419</v>
      </c>
      <c r="AD23" s="3" t="s">
        <v>419</v>
      </c>
      <c r="AE23" s="51"/>
      <c r="AF23" s="22">
        <v>1498</v>
      </c>
      <c r="AG23" s="22"/>
      <c r="AH23" s="22"/>
      <c r="AI23" s="22"/>
      <c r="AJ23" s="22"/>
      <c r="AK23" s="22"/>
      <c r="AL23" s="40" t="s">
        <v>49</v>
      </c>
    </row>
    <row r="24" spans="1:38" ht="26.25" customHeight="1" thickBot="1" x14ac:dyDescent="0.45">
      <c r="A24" s="65" t="s">
        <v>53</v>
      </c>
      <c r="B24" s="64" t="s">
        <v>71</v>
      </c>
      <c r="C24" s="61" t="s">
        <v>72</v>
      </c>
      <c r="D24" s="62"/>
      <c r="E24" s="3">
        <v>15.120322202012392</v>
      </c>
      <c r="F24" s="3">
        <v>3.1755671151078162</v>
      </c>
      <c r="G24" s="3">
        <v>28.897559746444639</v>
      </c>
      <c r="H24" s="3">
        <v>0.30528699999999998</v>
      </c>
      <c r="I24" s="3">
        <v>1.7153536920862531</v>
      </c>
      <c r="J24" s="3">
        <v>1.7401066920862531</v>
      </c>
      <c r="K24" s="3">
        <v>1.797863692086253</v>
      </c>
      <c r="L24" s="3">
        <v>0.63715886756830176</v>
      </c>
      <c r="M24" s="3">
        <v>6.5517751838846356</v>
      </c>
      <c r="N24" s="3">
        <v>0.22501785476834499</v>
      </c>
      <c r="O24" s="3">
        <v>0.10743106410762587</v>
      </c>
      <c r="P24" s="3">
        <v>7.9818421525175189E-3</v>
      </c>
      <c r="Q24" s="3">
        <v>2.40801053812938E-3</v>
      </c>
      <c r="R24" s="3">
        <v>0.19537513692086253</v>
      </c>
      <c r="S24" s="3">
        <v>5.5668350612948787E-2</v>
      </c>
      <c r="T24" s="3">
        <v>1.6726085476834501E-2</v>
      </c>
      <c r="U24" s="3">
        <v>7.2066753064743919E-3</v>
      </c>
      <c r="V24" s="3">
        <v>5.0368218535250673</v>
      </c>
      <c r="W24" s="3">
        <v>0.86431495844603767</v>
      </c>
      <c r="X24" s="3">
        <v>0.13573030074819403</v>
      </c>
      <c r="Y24" s="3">
        <v>0.55217626906468986</v>
      </c>
      <c r="Z24" s="3">
        <v>8.8873163827331514E-2</v>
      </c>
      <c r="AA24" s="3">
        <v>7.5020026906468987E-2</v>
      </c>
      <c r="AB24" s="3">
        <v>0.85179976054668438</v>
      </c>
      <c r="AC24" s="3">
        <v>4.1255E-2</v>
      </c>
      <c r="AD24" s="3">
        <v>4.9505999999999997E-4</v>
      </c>
      <c r="AE24" s="51"/>
      <c r="AF24" s="22">
        <v>28010.684604312657</v>
      </c>
      <c r="AG24" s="22" t="s">
        <v>417</v>
      </c>
      <c r="AH24" s="22" t="s">
        <v>417</v>
      </c>
      <c r="AI24" s="22">
        <v>8251</v>
      </c>
      <c r="AJ24" s="22" t="s">
        <v>417</v>
      </c>
      <c r="AK24" s="22"/>
      <c r="AL24" s="40" t="s">
        <v>49</v>
      </c>
    </row>
    <row r="25" spans="1:38" ht="26.25" customHeight="1" thickBot="1" x14ac:dyDescent="0.45">
      <c r="A25" s="60" t="s">
        <v>73</v>
      </c>
      <c r="B25" s="64" t="s">
        <v>74</v>
      </c>
      <c r="C25" s="66" t="s">
        <v>75</v>
      </c>
      <c r="D25" s="62"/>
      <c r="E25" s="3">
        <v>1.0772162105203935</v>
      </c>
      <c r="F25" s="3">
        <v>6.7328080431474421E-3</v>
      </c>
      <c r="G25" s="3">
        <v>6.4685572876331018E-2</v>
      </c>
      <c r="H25" s="3" t="s">
        <v>415</v>
      </c>
      <c r="I25" s="3">
        <v>9.1654087687002856E-3</v>
      </c>
      <c r="J25" s="3">
        <v>9.1654087687002856E-3</v>
      </c>
      <c r="K25" s="3" t="s">
        <v>415</v>
      </c>
      <c r="L25" s="3">
        <v>4.3993962089761357E-3</v>
      </c>
      <c r="M25" s="3">
        <v>0.62438766023387082</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2564.1824045706712</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0.42690056956446243</v>
      </c>
      <c r="F26" s="3">
        <v>3.0411611531770545E-3</v>
      </c>
      <c r="G26" s="3">
        <v>2.4559249380061585E-2</v>
      </c>
      <c r="H26" s="3" t="s">
        <v>415</v>
      </c>
      <c r="I26" s="3">
        <v>2.1898028278166263E-3</v>
      </c>
      <c r="J26" s="3">
        <v>2.1898028278166263E-3</v>
      </c>
      <c r="K26" s="3" t="s">
        <v>415</v>
      </c>
      <c r="L26" s="3">
        <v>1.0511053573519799E-3</v>
      </c>
      <c r="M26" s="3">
        <v>0.34818703009581847</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1196.2903851491039</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52.548812132396542</v>
      </c>
      <c r="F27" s="3">
        <v>79.277819476599902</v>
      </c>
      <c r="G27" s="3">
        <v>4.9310159175654746</v>
      </c>
      <c r="H27" s="3">
        <v>0.41134786589086841</v>
      </c>
      <c r="I27" s="3">
        <v>0.91625720037468994</v>
      </c>
      <c r="J27" s="3">
        <v>0.91625720037468994</v>
      </c>
      <c r="K27" s="3">
        <v>0.91625720037468994</v>
      </c>
      <c r="L27" s="3">
        <v>0.38400000000000001</v>
      </c>
      <c r="M27" s="3">
        <v>509.69673405838489</v>
      </c>
      <c r="N27" s="3">
        <v>261.36996802951086</v>
      </c>
      <c r="O27" s="3">
        <v>2.1312706463601897E-2</v>
      </c>
      <c r="P27" s="3" t="s">
        <v>415</v>
      </c>
      <c r="Q27" s="3" t="s">
        <v>415</v>
      </c>
      <c r="R27" s="3">
        <v>0.37402658228473873</v>
      </c>
      <c r="S27" s="3">
        <v>9.0973314124036602</v>
      </c>
      <c r="T27" s="3">
        <v>0.16875024950440945</v>
      </c>
      <c r="U27" s="3">
        <v>2.4275512543254475E-2</v>
      </c>
      <c r="V27" s="3">
        <v>4.2280774942150474</v>
      </c>
      <c r="W27" s="3">
        <v>0.53353721331049198</v>
      </c>
      <c r="X27" s="3">
        <v>1.3997802453728442E-2</v>
      </c>
      <c r="Y27" s="3">
        <v>1.6726482980325894E-2</v>
      </c>
      <c r="Z27" s="3">
        <v>1.1401530903259429E-2</v>
      </c>
      <c r="AA27" s="3">
        <v>1.71305569489211E-2</v>
      </c>
      <c r="AB27" s="3">
        <v>5.9256373286234863E-2</v>
      </c>
      <c r="AC27" s="3" t="s">
        <v>415</v>
      </c>
      <c r="AD27" s="3" t="s">
        <v>415</v>
      </c>
      <c r="AE27" s="51"/>
      <c r="AF27" s="22">
        <v>84497.534551495191</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22.590547938425448</v>
      </c>
      <c r="F28" s="3">
        <v>28.770955483651388</v>
      </c>
      <c r="G28" s="3">
        <v>1.69723431885789</v>
      </c>
      <c r="H28" s="3">
        <v>4.585765193910759E-2</v>
      </c>
      <c r="I28" s="3">
        <v>0.14256659186572096</v>
      </c>
      <c r="J28" s="3">
        <v>0.14256659186572096</v>
      </c>
      <c r="K28" s="3">
        <v>0.14256659186572096</v>
      </c>
      <c r="L28" s="3">
        <v>0.20667428626470546</v>
      </c>
      <c r="M28" s="3">
        <v>211.27681012752575</v>
      </c>
      <c r="N28" s="3">
        <v>98.836996010518831</v>
      </c>
      <c r="O28" s="3">
        <v>9.1787982914608469E-3</v>
      </c>
      <c r="P28" s="3" t="s">
        <v>415</v>
      </c>
      <c r="Q28" s="3" t="s">
        <v>415</v>
      </c>
      <c r="R28" s="3">
        <v>0.1564684334823612</v>
      </c>
      <c r="S28" s="3">
        <v>3.9187124680630099</v>
      </c>
      <c r="T28" s="3">
        <v>7.2678015676467492E-2</v>
      </c>
      <c r="U28" s="3">
        <v>1.0166390750736444E-2</v>
      </c>
      <c r="V28" s="3">
        <v>1.775176129148615</v>
      </c>
      <c r="W28" s="3">
        <v>0.34752231462880101</v>
      </c>
      <c r="X28" s="3">
        <v>9.3984947215438857E-3</v>
      </c>
      <c r="Y28" s="3">
        <v>1.1094248553937465E-2</v>
      </c>
      <c r="Z28" s="3">
        <v>8.0363640130174576E-3</v>
      </c>
      <c r="AA28" s="3">
        <v>9.825400281906909E-3</v>
      </c>
      <c r="AB28" s="3">
        <v>3.8354507570405719E-2</v>
      </c>
      <c r="AC28" s="3" t="s">
        <v>415</v>
      </c>
      <c r="AD28" s="3" t="s">
        <v>415</v>
      </c>
      <c r="AE28" s="51"/>
      <c r="AF28" s="22">
        <v>31952.724134020838</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74.451632857237854</v>
      </c>
      <c r="F29" s="3">
        <v>8.026672098960713</v>
      </c>
      <c r="G29" s="3">
        <v>14.184266482154472</v>
      </c>
      <c r="H29" s="3">
        <v>1.4997868226602398E-2</v>
      </c>
      <c r="I29" s="3">
        <v>4.6861338460071513</v>
      </c>
      <c r="J29" s="3">
        <v>4.6861338460071513</v>
      </c>
      <c r="K29" s="3">
        <v>4.6861338460071513</v>
      </c>
      <c r="L29" s="3">
        <v>0.93010921834442906</v>
      </c>
      <c r="M29" s="3">
        <v>19.789494397544033</v>
      </c>
      <c r="N29" s="3">
        <v>0.75440801144859404</v>
      </c>
      <c r="O29" s="3">
        <v>1.4671740112512413E-2</v>
      </c>
      <c r="P29" s="3" t="s">
        <v>415</v>
      </c>
      <c r="Q29" s="3" t="s">
        <v>415</v>
      </c>
      <c r="R29" s="3">
        <v>0.3228279229738546</v>
      </c>
      <c r="S29" s="3">
        <v>6.5804141067394877</v>
      </c>
      <c r="T29" s="3">
        <v>0.11734416595427512</v>
      </c>
      <c r="U29" s="3">
        <v>1.9590485662338595E-2</v>
      </c>
      <c r="V29" s="3">
        <v>3.1726079828153133</v>
      </c>
      <c r="W29" s="3">
        <v>0.34227330450107513</v>
      </c>
      <c r="X29" s="3">
        <v>4.9227335554514083E-3</v>
      </c>
      <c r="Y29" s="3">
        <v>2.9809886530233511E-2</v>
      </c>
      <c r="Z29" s="3">
        <v>3.3310497058554524E-2</v>
      </c>
      <c r="AA29" s="3">
        <v>7.6575855307021894E-3</v>
      </c>
      <c r="AB29" s="3">
        <v>7.5700702674941639E-2</v>
      </c>
      <c r="AC29" s="3" t="s">
        <v>415</v>
      </c>
      <c r="AD29" s="3" t="s">
        <v>415</v>
      </c>
      <c r="AE29" s="51"/>
      <c r="AF29" s="22">
        <v>60519.99277710422</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0.85162915870057243</v>
      </c>
      <c r="F30" s="3">
        <v>15.712277222633274</v>
      </c>
      <c r="G30" s="3">
        <v>0.18584227804774131</v>
      </c>
      <c r="H30" s="3">
        <v>3.9949413919793571E-3</v>
      </c>
      <c r="I30" s="3">
        <v>0.17592425946248064</v>
      </c>
      <c r="J30" s="3">
        <v>0.17592425946248064</v>
      </c>
      <c r="K30" s="3">
        <v>0.17592425946248064</v>
      </c>
      <c r="L30" s="3">
        <v>7.8722678543932615E-3</v>
      </c>
      <c r="M30" s="3">
        <v>58.677843463021411</v>
      </c>
      <c r="N30" s="3">
        <v>12.505784331678845</v>
      </c>
      <c r="O30" s="3">
        <v>8.5346753698373201E-4</v>
      </c>
      <c r="P30" s="3" t="s">
        <v>415</v>
      </c>
      <c r="Q30" s="3" t="s">
        <v>415</v>
      </c>
      <c r="R30" s="3">
        <v>1.7388164339655867E-2</v>
      </c>
      <c r="S30" s="3">
        <v>0.33326887576050435</v>
      </c>
      <c r="T30" s="3">
        <v>5.9966881254086557E-3</v>
      </c>
      <c r="U30" s="3">
        <v>1.0661086095197516E-3</v>
      </c>
      <c r="V30" s="3">
        <v>0.18366257371167838</v>
      </c>
      <c r="W30" s="3">
        <v>7.2522588787717029E-2</v>
      </c>
      <c r="X30" s="3">
        <v>1.3169347734566115E-3</v>
      </c>
      <c r="Y30" s="3">
        <v>1.9863853623129498E-3</v>
      </c>
      <c r="Z30" s="3">
        <v>9.3637704226972132E-4</v>
      </c>
      <c r="AA30" s="3">
        <v>2.2657525353489121E-3</v>
      </c>
      <c r="AB30" s="3">
        <v>6.5054497133881948E-3</v>
      </c>
      <c r="AC30" s="3" t="s">
        <v>415</v>
      </c>
      <c r="AD30" s="3" t="s">
        <v>415</v>
      </c>
      <c r="AE30" s="51"/>
      <c r="AF30" s="22">
        <v>4042.9585373797395</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29.572194747712356</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0.64411102510148677</v>
      </c>
      <c r="J32" s="3">
        <v>1.1419341307586504</v>
      </c>
      <c r="K32" s="3">
        <v>1.5799625881275832</v>
      </c>
      <c r="L32" s="3">
        <v>0.12310084765318549</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0.2723616957519488</v>
      </c>
      <c r="J33" s="3">
        <v>0.50437351065175695</v>
      </c>
      <c r="K33" s="3">
        <v>1.0087470213035141</v>
      </c>
      <c r="L33" s="3">
        <v>1.0692718425817252E-2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1.9152</v>
      </c>
      <c r="F34" s="3">
        <v>0.22560000000000002</v>
      </c>
      <c r="G34" s="3">
        <v>0.1008</v>
      </c>
      <c r="H34" s="3">
        <v>4.8000000000000001E-4</v>
      </c>
      <c r="I34" s="3">
        <v>0.27236169575194885</v>
      </c>
      <c r="J34" s="3">
        <v>5.2800000000000007E-2</v>
      </c>
      <c r="K34" s="3">
        <v>7.1999999999999995E-2</v>
      </c>
      <c r="L34" s="3">
        <v>3.432000000000001E-2</v>
      </c>
      <c r="M34" s="3">
        <v>0.51840000000000008</v>
      </c>
      <c r="N34" s="3" t="s">
        <v>415</v>
      </c>
      <c r="O34" s="3">
        <v>4.8000000000000001E-4</v>
      </c>
      <c r="P34" s="3" t="s">
        <v>415</v>
      </c>
      <c r="Q34" s="3" t="s">
        <v>415</v>
      </c>
      <c r="R34" s="3">
        <v>2.3999999999999998E-3</v>
      </c>
      <c r="S34" s="3">
        <v>8.1600000000000006E-2</v>
      </c>
      <c r="T34" s="3">
        <v>3.3600000000000001E-3</v>
      </c>
      <c r="U34" s="3">
        <v>4.8000000000000001E-4</v>
      </c>
      <c r="V34" s="3">
        <v>4.8000000000000001E-2</v>
      </c>
      <c r="W34" s="3" t="s">
        <v>415</v>
      </c>
      <c r="X34" s="3">
        <v>1.4400000000000001E-3</v>
      </c>
      <c r="Y34" s="3">
        <v>2.3999999999999998E-3</v>
      </c>
      <c r="Z34" s="3">
        <v>1.6512E-3</v>
      </c>
      <c r="AA34" s="3">
        <v>3.7920000000000006E-4</v>
      </c>
      <c r="AB34" s="3">
        <v>5.8703999999999996E-3</v>
      </c>
      <c r="AC34" s="3" t="s">
        <v>419</v>
      </c>
      <c r="AD34" s="3" t="s">
        <v>419</v>
      </c>
      <c r="AE34" s="51"/>
      <c r="AF34" s="22">
        <v>2069.8418167215673</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39.159100000000002</v>
      </c>
      <c r="F36" s="3">
        <v>0.94816999999999996</v>
      </c>
      <c r="G36" s="3">
        <v>25.09</v>
      </c>
      <c r="H36" s="3" t="s">
        <v>415</v>
      </c>
      <c r="I36" s="3">
        <v>1.2949792908762419</v>
      </c>
      <c r="J36" s="3">
        <v>1.4197</v>
      </c>
      <c r="K36" s="3">
        <v>1.4197</v>
      </c>
      <c r="L36" s="3">
        <v>3.5055299999999998E-2</v>
      </c>
      <c r="M36" s="3">
        <v>2.0816699999999999</v>
      </c>
      <c r="N36" s="3">
        <v>8.1680000000000003E-2</v>
      </c>
      <c r="O36" s="3">
        <v>7.5199999999999998E-3</v>
      </c>
      <c r="P36" s="3">
        <v>1.452E-2</v>
      </c>
      <c r="Q36" s="3">
        <v>0.15068000000000001</v>
      </c>
      <c r="R36" s="3">
        <v>0.16222</v>
      </c>
      <c r="S36" s="3">
        <v>0.55925000000000002</v>
      </c>
      <c r="T36" s="3">
        <v>6.782</v>
      </c>
      <c r="U36" s="3">
        <v>7.7210000000000001E-2</v>
      </c>
      <c r="V36" s="3">
        <v>0.66120000000000001</v>
      </c>
      <c r="W36" s="3">
        <v>0.13997000000000001</v>
      </c>
      <c r="X36" s="3">
        <v>1.7049999999999999E-3</v>
      </c>
      <c r="Y36" s="3">
        <v>9.5300000000000003E-3</v>
      </c>
      <c r="Z36" s="3">
        <v>7.5199999999999998E-3</v>
      </c>
      <c r="AA36" s="3">
        <v>2.1589999999999999E-3</v>
      </c>
      <c r="AB36" s="3">
        <v>2.0914000000000002E-2</v>
      </c>
      <c r="AC36" s="3">
        <v>5.6140000000000002E-2</v>
      </c>
      <c r="AD36" s="3">
        <v>0.12786999999999998</v>
      </c>
      <c r="AE36" s="51"/>
      <c r="AF36" s="22">
        <v>22460.14</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417</v>
      </c>
      <c r="F37" s="3" t="s">
        <v>417</v>
      </c>
      <c r="G37" s="3" t="s">
        <v>417</v>
      </c>
      <c r="H37" s="3" t="s">
        <v>417</v>
      </c>
      <c r="I37" s="3" t="s">
        <v>417</v>
      </c>
      <c r="J37" s="3" t="s">
        <v>417</v>
      </c>
      <c r="K37" s="3" t="s">
        <v>417</v>
      </c>
      <c r="L37" s="3" t="s">
        <v>417</v>
      </c>
      <c r="M37" s="3" t="s">
        <v>417</v>
      </c>
      <c r="N37" s="3" t="s">
        <v>417</v>
      </c>
      <c r="O37" s="3" t="s">
        <v>417</v>
      </c>
      <c r="P37" s="3" t="s">
        <v>417</v>
      </c>
      <c r="Q37" s="3" t="s">
        <v>417</v>
      </c>
      <c r="R37" s="3" t="s">
        <v>417</v>
      </c>
      <c r="S37" s="3" t="s">
        <v>417</v>
      </c>
      <c r="T37" s="3" t="s">
        <v>417</v>
      </c>
      <c r="U37" s="3" t="s">
        <v>417</v>
      </c>
      <c r="V37" s="3" t="s">
        <v>417</v>
      </c>
      <c r="W37" s="3" t="s">
        <v>417</v>
      </c>
      <c r="X37" s="3" t="s">
        <v>417</v>
      </c>
      <c r="Y37" s="3" t="s">
        <v>417</v>
      </c>
      <c r="Z37" s="3" t="s">
        <v>417</v>
      </c>
      <c r="AA37" s="3" t="s">
        <v>417</v>
      </c>
      <c r="AB37" s="3" t="s">
        <v>417</v>
      </c>
      <c r="AC37" s="3" t="s">
        <v>417</v>
      </c>
      <c r="AD37" s="3" t="s">
        <v>417</v>
      </c>
      <c r="AE37" s="51"/>
      <c r="AF37" s="22" t="s">
        <v>417</v>
      </c>
      <c r="AG37" s="22" t="s">
        <v>417</v>
      </c>
      <c r="AH37" s="22" t="s">
        <v>417</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2.4928794859999996</v>
      </c>
      <c r="F39" s="3">
        <v>0.125669682</v>
      </c>
      <c r="G39" s="3">
        <v>1.3887839064861847</v>
      </c>
      <c r="H39" s="3" t="s">
        <v>449</v>
      </c>
      <c r="I39" s="3">
        <v>0.11252077399999999</v>
      </c>
      <c r="J39" s="3">
        <v>0.121964852</v>
      </c>
      <c r="K39" s="3">
        <v>0.123653112</v>
      </c>
      <c r="L39" s="3">
        <v>5.0092103200000002E-2</v>
      </c>
      <c r="M39" s="3">
        <v>0.55022786599999995</v>
      </c>
      <c r="N39" s="3">
        <v>4.8481360000000001E-2</v>
      </c>
      <c r="O39" s="3">
        <v>5.2830960000000001E-3</v>
      </c>
      <c r="P39" s="3">
        <v>5.1379700000000004E-3</v>
      </c>
      <c r="Q39" s="3">
        <v>3.4907523999999995E-2</v>
      </c>
      <c r="R39" s="3">
        <v>8.1049020000000006E-3</v>
      </c>
      <c r="S39" s="3">
        <v>2.0383890000000002E-2</v>
      </c>
      <c r="T39" s="3">
        <v>6.3679879999999998E-3</v>
      </c>
      <c r="U39" s="3">
        <v>1.7405525999999998E-2</v>
      </c>
      <c r="V39" s="3">
        <v>0.33917431999999997</v>
      </c>
      <c r="W39" s="3">
        <v>6.9971751999999998E-2</v>
      </c>
      <c r="X39" s="3">
        <v>1.0989045078E-2</v>
      </c>
      <c r="Y39" s="3">
        <v>1.4326726300000002E-2</v>
      </c>
      <c r="Z39" s="3">
        <v>5.729704754E-3</v>
      </c>
      <c r="AA39" s="3">
        <v>4.4739524299999998E-3</v>
      </c>
      <c r="AB39" s="3">
        <v>3.5519428562000001E-2</v>
      </c>
      <c r="AC39" s="3">
        <v>1.9274880000000002E-3</v>
      </c>
      <c r="AD39" s="3">
        <v>4.1001650610600002E-2</v>
      </c>
      <c r="AE39" s="51"/>
      <c r="AF39" s="22">
        <v>8081.62</v>
      </c>
      <c r="AG39" s="22">
        <v>241.18</v>
      </c>
      <c r="AH39" s="22" t="s">
        <v>417</v>
      </c>
      <c r="AI39" s="22" t="s">
        <v>417</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4.7411851250682151</v>
      </c>
      <c r="F41" s="3">
        <v>18.213197736664885</v>
      </c>
      <c r="G41" s="3">
        <v>9.8127300258881274</v>
      </c>
      <c r="H41" s="3">
        <v>2.1213004160614095</v>
      </c>
      <c r="I41" s="3">
        <v>23.583147408764486</v>
      </c>
      <c r="J41" s="3">
        <v>24.175511882675089</v>
      </c>
      <c r="K41" s="3">
        <v>25.395662667296278</v>
      </c>
      <c r="L41" s="3">
        <v>1.9456861400068353</v>
      </c>
      <c r="M41" s="3">
        <v>126.88184781000004</v>
      </c>
      <c r="N41" s="3">
        <v>0.95880437980000011</v>
      </c>
      <c r="O41" s="3">
        <v>0.38406783605000011</v>
      </c>
      <c r="P41" s="3">
        <v>3.0260432560000002E-2</v>
      </c>
      <c r="Q41" s="3">
        <v>8.8698093000000016E-3</v>
      </c>
      <c r="R41" s="3">
        <v>0.70245526472000019</v>
      </c>
      <c r="S41" s="3">
        <v>0.21252985738000008</v>
      </c>
      <c r="T41" s="3">
        <v>7.5158521370000023E-2</v>
      </c>
      <c r="U41" s="3">
        <v>1.6084040900000006E-2</v>
      </c>
      <c r="V41" s="3">
        <v>15.353250245000007</v>
      </c>
      <c r="W41" s="3">
        <v>24.786105516609187</v>
      </c>
      <c r="X41" s="3">
        <v>3.8524171000000011</v>
      </c>
      <c r="Y41" s="3">
        <v>3.6825441540000008</v>
      </c>
      <c r="Z41" s="3">
        <v>1.4032511635000002</v>
      </c>
      <c r="AA41" s="3">
        <v>2.2358582400000002</v>
      </c>
      <c r="AB41" s="3">
        <v>11.174070657500003</v>
      </c>
      <c r="AC41" s="3">
        <v>0.14774934067200007</v>
      </c>
      <c r="AD41" s="3">
        <v>0.21682228188938443</v>
      </c>
      <c r="AE41" s="51"/>
      <c r="AF41" s="22">
        <v>61237.65</v>
      </c>
      <c r="AG41" s="22">
        <v>1265.0655999999999</v>
      </c>
      <c r="AH41" s="22" t="s">
        <v>417</v>
      </c>
      <c r="AI41" s="22">
        <v>29393</v>
      </c>
      <c r="AJ41" s="22" t="s">
        <v>416</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0.53670511314000002</v>
      </c>
      <c r="F43" s="3">
        <v>4.0558238100000005E-2</v>
      </c>
      <c r="G43" s="3">
        <v>0.43449785619214865</v>
      </c>
      <c r="H43" s="3" t="s">
        <v>417</v>
      </c>
      <c r="I43" s="3">
        <v>4.1118525660000002E-2</v>
      </c>
      <c r="J43" s="3">
        <v>4.4558780879999996E-2</v>
      </c>
      <c r="K43" s="3">
        <v>4.6082776079999999E-2</v>
      </c>
      <c r="L43" s="3">
        <v>1.13638922448E-2</v>
      </c>
      <c r="M43" s="3">
        <v>0.26899976454000002</v>
      </c>
      <c r="N43" s="3">
        <v>3.2464362000000004E-2</v>
      </c>
      <c r="O43" s="3">
        <v>1.37910636E-3</v>
      </c>
      <c r="P43" s="3">
        <v>2.3780853600000006E-3</v>
      </c>
      <c r="Q43" s="3">
        <v>7.7814075599999992E-3</v>
      </c>
      <c r="R43" s="3">
        <v>3.9263554800000001E-3</v>
      </c>
      <c r="S43" s="3">
        <v>7.1007276000000005E-3</v>
      </c>
      <c r="T43" s="3">
        <v>3.4884247200000001E-3</v>
      </c>
      <c r="U43" s="3">
        <v>3.8471610599999997E-3</v>
      </c>
      <c r="V43" s="3">
        <v>0.1027760328</v>
      </c>
      <c r="W43" s="3">
        <v>4.8473822280000008E-11</v>
      </c>
      <c r="X43" s="3">
        <v>9.9090950026199994E-3</v>
      </c>
      <c r="Y43" s="3">
        <v>1.2848011587000002E-2</v>
      </c>
      <c r="Z43" s="3">
        <v>5.1626094486600001E-3</v>
      </c>
      <c r="AA43" s="3">
        <v>4.0301696547000001E-3</v>
      </c>
      <c r="AB43" s="3">
        <v>3.1949885692980004E-2</v>
      </c>
      <c r="AC43" s="3">
        <v>1.34982432E-4</v>
      </c>
      <c r="AD43" s="3">
        <v>3.7011312000000005E-2</v>
      </c>
      <c r="AE43" s="51"/>
      <c r="AF43" s="22">
        <v>1645.3697999999999</v>
      </c>
      <c r="AG43" s="22">
        <v>217.71360000000001</v>
      </c>
      <c r="AH43" s="22" t="s">
        <v>417</v>
      </c>
      <c r="AI43" s="22" t="s">
        <v>417</v>
      </c>
      <c r="AJ43" s="22" t="s">
        <v>417</v>
      </c>
      <c r="AK43" s="22"/>
      <c r="AL43" s="40" t="s">
        <v>49</v>
      </c>
    </row>
    <row r="44" spans="1:38" ht="26.25" customHeight="1" thickBot="1" x14ac:dyDescent="0.45">
      <c r="A44" s="60" t="s">
        <v>70</v>
      </c>
      <c r="B44" s="60" t="s">
        <v>111</v>
      </c>
      <c r="C44" s="61" t="s">
        <v>112</v>
      </c>
      <c r="D44" s="62"/>
      <c r="E44" s="3">
        <v>27.052528580000008</v>
      </c>
      <c r="F44" s="3">
        <v>8.9100134799999999</v>
      </c>
      <c r="G44" s="3">
        <v>4.6926400000000017</v>
      </c>
      <c r="H44" s="3">
        <v>6.3985200000000013E-3</v>
      </c>
      <c r="I44" s="3">
        <v>1.5861742200000002</v>
      </c>
      <c r="J44" s="3">
        <v>1.5861742200000002</v>
      </c>
      <c r="K44" s="3">
        <v>1.5861742200000002</v>
      </c>
      <c r="L44" s="3">
        <v>0.8691913400000002</v>
      </c>
      <c r="M44" s="3">
        <v>43.701218860000004</v>
      </c>
      <c r="N44" s="3">
        <v>1.5558800000000006E-3</v>
      </c>
      <c r="O44" s="3">
        <v>8.2794000000000024E-6</v>
      </c>
      <c r="P44" s="3" t="s">
        <v>415</v>
      </c>
      <c r="Q44" s="3" t="s">
        <v>419</v>
      </c>
      <c r="R44" s="3">
        <v>4.139700000000001E-5</v>
      </c>
      <c r="S44" s="3">
        <v>1.4074980000000003E-3</v>
      </c>
      <c r="T44" s="3">
        <v>5.7955800000000005E-5</v>
      </c>
      <c r="U44" s="3">
        <v>8.2794000000000024E-6</v>
      </c>
      <c r="V44" s="3">
        <v>8.2794000000000032E-4</v>
      </c>
      <c r="W44" s="3" t="s">
        <v>419</v>
      </c>
      <c r="X44" s="3">
        <v>2.5338200000000004E-5</v>
      </c>
      <c r="Y44" s="3">
        <v>4.0897000000000005E-5</v>
      </c>
      <c r="Z44" s="3" t="s">
        <v>419</v>
      </c>
      <c r="AA44" s="3" t="s">
        <v>419</v>
      </c>
      <c r="AB44" s="3" t="s">
        <v>419</v>
      </c>
      <c r="AC44" s="3" t="s">
        <v>419</v>
      </c>
      <c r="AD44" s="3" t="s">
        <v>419</v>
      </c>
      <c r="AE44" s="51"/>
      <c r="AF44" s="22">
        <v>35396.435000000005</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11.374527500000001</v>
      </c>
      <c r="G48" s="3" t="s">
        <v>419</v>
      </c>
      <c r="H48" s="3" t="s">
        <v>419</v>
      </c>
      <c r="I48" s="3">
        <v>0.34534709999999996</v>
      </c>
      <c r="J48" s="3">
        <v>2.302314</v>
      </c>
      <c r="K48" s="3">
        <v>4.9061215000000002</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c r="AG48" s="22"/>
      <c r="AH48" s="22"/>
      <c r="AI48" s="22"/>
      <c r="AJ48" s="22"/>
      <c r="AK48" s="22">
        <v>54.817</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421</v>
      </c>
    </row>
    <row r="51" spans="1:38" ht="26.25" customHeight="1" thickBot="1" x14ac:dyDescent="0.45">
      <c r="A51" s="60" t="s">
        <v>119</v>
      </c>
      <c r="B51" s="64" t="s">
        <v>128</v>
      </c>
      <c r="C51" s="61" t="s">
        <v>129</v>
      </c>
      <c r="D51" s="62"/>
      <c r="E51" s="3" t="s">
        <v>419</v>
      </c>
      <c r="F51" s="3">
        <v>0.10740000000000001</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c r="AG51" s="22"/>
      <c r="AH51" s="22"/>
      <c r="AI51" s="22"/>
      <c r="AJ51" s="22"/>
      <c r="AK51" s="22">
        <v>537</v>
      </c>
      <c r="AL51" s="40" t="s">
        <v>130</v>
      </c>
    </row>
    <row r="52" spans="1:38" ht="26.25" customHeight="1" thickBot="1" x14ac:dyDescent="0.45">
      <c r="A52" s="60" t="s">
        <v>119</v>
      </c>
      <c r="B52" s="64" t="s">
        <v>131</v>
      </c>
      <c r="C52" s="66" t="s">
        <v>391</v>
      </c>
      <c r="D52" s="63"/>
      <c r="E52" s="3" t="s">
        <v>445</v>
      </c>
      <c r="F52" s="3" t="s">
        <v>445</v>
      </c>
      <c r="G52" s="3" t="s">
        <v>445</v>
      </c>
      <c r="H52" s="3">
        <v>1.2309E-2</v>
      </c>
      <c r="I52" s="3" t="s">
        <v>445</v>
      </c>
      <c r="J52" s="3" t="s">
        <v>445</v>
      </c>
      <c r="K52" s="3" t="s">
        <v>445</v>
      </c>
      <c r="L52" s="3" t="s">
        <v>419</v>
      </c>
      <c r="M52" s="3">
        <v>1.0071000000000001</v>
      </c>
      <c r="N52" s="3">
        <v>5.7069000000000002E-2</v>
      </c>
      <c r="O52" s="3" t="s">
        <v>418</v>
      </c>
      <c r="P52" s="3" t="s">
        <v>418</v>
      </c>
      <c r="Q52" s="3">
        <v>5.7069000000000002E-2</v>
      </c>
      <c r="R52" s="3">
        <v>5.7069000000000002E-2</v>
      </c>
      <c r="S52" s="3">
        <v>5.7069000000000002E-2</v>
      </c>
      <c r="T52" s="3">
        <v>5.7069000000000002E-2</v>
      </c>
      <c r="U52" s="3">
        <v>5.7069000000000002E-2</v>
      </c>
      <c r="V52" s="3">
        <v>5.7069000000000002E-2</v>
      </c>
      <c r="W52" s="3">
        <v>6.3783000000000006E-2</v>
      </c>
      <c r="X52" s="3" t="s">
        <v>419</v>
      </c>
      <c r="Y52" s="3" t="s">
        <v>419</v>
      </c>
      <c r="Z52" s="3" t="s">
        <v>419</v>
      </c>
      <c r="AA52" s="3" t="s">
        <v>419</v>
      </c>
      <c r="AB52" s="3" t="s">
        <v>419</v>
      </c>
      <c r="AC52" s="3" t="s">
        <v>419</v>
      </c>
      <c r="AD52" s="3" t="s">
        <v>419</v>
      </c>
      <c r="AE52" s="51"/>
      <c r="AF52" s="22"/>
      <c r="AG52" s="22"/>
      <c r="AH52" s="22"/>
      <c r="AI52" s="22"/>
      <c r="AJ52" s="22"/>
      <c r="AK52" s="22">
        <v>11.19</v>
      </c>
      <c r="AL52" s="40" t="s">
        <v>132</v>
      </c>
    </row>
    <row r="53" spans="1:38" ht="26.25" customHeight="1" thickBot="1" x14ac:dyDescent="0.45">
      <c r="A53" s="60" t="s">
        <v>119</v>
      </c>
      <c r="B53" s="64" t="s">
        <v>133</v>
      </c>
      <c r="C53" s="66" t="s">
        <v>134</v>
      </c>
      <c r="D53" s="63"/>
      <c r="E53" s="3" t="s">
        <v>419</v>
      </c>
      <c r="F53" s="3">
        <v>5.242</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c r="AG53" s="22"/>
      <c r="AH53" s="22"/>
      <c r="AI53" s="22"/>
      <c r="AJ53" s="22"/>
      <c r="AK53" s="22">
        <v>2.621</v>
      </c>
      <c r="AL53" s="40" t="s">
        <v>422</v>
      </c>
    </row>
    <row r="54" spans="1:38" ht="37.5" customHeight="1" thickBot="1" x14ac:dyDescent="0.45">
      <c r="A54" s="60" t="s">
        <v>119</v>
      </c>
      <c r="B54" s="64" t="s">
        <v>135</v>
      </c>
      <c r="C54" s="66" t="s">
        <v>136</v>
      </c>
      <c r="D54" s="63"/>
      <c r="E54" s="3" t="s">
        <v>419</v>
      </c>
      <c r="F54" s="3">
        <v>8.0999999999999996E-3</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c r="AG54" s="22"/>
      <c r="AH54" s="22"/>
      <c r="AI54" s="22"/>
      <c r="AJ54" s="22"/>
      <c r="AK54" s="22">
        <v>81</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0.21444533451098313</v>
      </c>
      <c r="J57" s="3">
        <v>0.38600160211976964</v>
      </c>
      <c r="K57" s="3">
        <v>0.42889066902196626</v>
      </c>
      <c r="L57" s="3">
        <v>6.4333600353294936E-3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10851.815000000001</v>
      </c>
      <c r="AL57" s="40" t="s">
        <v>144</v>
      </c>
    </row>
    <row r="58" spans="1:38" ht="26.25" customHeight="1" thickBot="1" x14ac:dyDescent="0.45">
      <c r="A58" s="60" t="s">
        <v>53</v>
      </c>
      <c r="B58" s="60" t="s">
        <v>145</v>
      </c>
      <c r="C58" s="61" t="s">
        <v>146</v>
      </c>
      <c r="D58" s="62"/>
      <c r="E58" s="3" t="s">
        <v>418</v>
      </c>
      <c r="F58" s="3" t="s">
        <v>418</v>
      </c>
      <c r="G58" s="3" t="s">
        <v>418</v>
      </c>
      <c r="H58" s="3" t="s">
        <v>418</v>
      </c>
      <c r="I58" s="3">
        <v>1.3260099814800001E-2</v>
      </c>
      <c r="J58" s="3">
        <v>8.8400665432000008E-2</v>
      </c>
      <c r="K58" s="3">
        <v>0.17680133086400002</v>
      </c>
      <c r="L58" s="3">
        <v>6.0996459148080013E-5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442.00332716000003</v>
      </c>
      <c r="AL58" s="40" t="s">
        <v>147</v>
      </c>
    </row>
    <row r="59" spans="1:38" ht="26.25" customHeight="1" thickBot="1" x14ac:dyDescent="0.45">
      <c r="A59" s="60" t="s">
        <v>53</v>
      </c>
      <c r="B59" s="68" t="s">
        <v>148</v>
      </c>
      <c r="C59" s="61" t="s">
        <v>401</v>
      </c>
      <c r="D59" s="62"/>
      <c r="E59" s="3" t="s">
        <v>418</v>
      </c>
      <c r="F59" s="3" t="s">
        <v>418</v>
      </c>
      <c r="G59" s="3" t="s">
        <v>418</v>
      </c>
      <c r="H59" s="3" t="s">
        <v>418</v>
      </c>
      <c r="I59" s="3">
        <v>2.3929737570184993E-2</v>
      </c>
      <c r="J59" s="3">
        <v>2.6920954766458116E-2</v>
      </c>
      <c r="K59" s="3">
        <v>2.9912171962731236E-2</v>
      </c>
      <c r="L59" s="3">
        <v>1.4836437293514692E-5</v>
      </c>
      <c r="M59" s="3" t="s">
        <v>418</v>
      </c>
      <c r="N59" s="3">
        <v>0.16950230778881034</v>
      </c>
      <c r="O59" s="3">
        <v>1.2961941183850205E-2</v>
      </c>
      <c r="P59" s="3">
        <v>2.991217196273124E-4</v>
      </c>
      <c r="Q59" s="3">
        <v>1.8944375576396451E-2</v>
      </c>
      <c r="R59" s="3">
        <v>2.2932665171427283E-2</v>
      </c>
      <c r="S59" s="3">
        <v>6.9795067913039561E-4</v>
      </c>
      <c r="T59" s="3">
        <v>4.8856547539127687E-2</v>
      </c>
      <c r="U59" s="3">
        <v>7.9765791900616639E-2</v>
      </c>
      <c r="V59" s="3">
        <v>3.6891678754035193E-2</v>
      </c>
      <c r="W59" s="3" t="s">
        <v>418</v>
      </c>
      <c r="X59" s="3" t="s">
        <v>418</v>
      </c>
      <c r="Y59" s="3" t="s">
        <v>418</v>
      </c>
      <c r="Z59" s="3" t="s">
        <v>418</v>
      </c>
      <c r="AA59" s="3" t="s">
        <v>418</v>
      </c>
      <c r="AB59" s="3" t="s">
        <v>418</v>
      </c>
      <c r="AC59" s="3" t="s">
        <v>418</v>
      </c>
      <c r="AD59" s="3" t="s">
        <v>418</v>
      </c>
      <c r="AE59" s="51"/>
      <c r="AF59" s="22"/>
      <c r="AG59" s="22"/>
      <c r="AH59" s="22"/>
      <c r="AI59" s="22"/>
      <c r="AJ59" s="22"/>
      <c r="AK59" s="22">
        <v>99707.2398757708</v>
      </c>
      <c r="AL59" s="40" t="s">
        <v>424</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t="s">
        <v>415</v>
      </c>
      <c r="AL60" s="40" t="s">
        <v>425</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c r="AG62" s="22"/>
      <c r="AH62" s="22"/>
      <c r="AI62" s="22"/>
      <c r="AJ62" s="22"/>
      <c r="AK62" s="22"/>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421</v>
      </c>
    </row>
    <row r="64" spans="1:38" ht="26.25" customHeight="1" thickBot="1" x14ac:dyDescent="0.45">
      <c r="A64" s="60" t="s">
        <v>53</v>
      </c>
      <c r="B64" s="68" t="s">
        <v>157</v>
      </c>
      <c r="C64" s="61" t="s">
        <v>158</v>
      </c>
      <c r="D64" s="62"/>
      <c r="E64" s="3">
        <v>6.9783000071428597E-2</v>
      </c>
      <c r="F64" s="3">
        <v>6.2804700064285736E-3</v>
      </c>
      <c r="G64" s="3" t="s">
        <v>419</v>
      </c>
      <c r="H64" s="3">
        <v>3.4891500035714304E-3</v>
      </c>
      <c r="I64" s="3" t="s">
        <v>419</v>
      </c>
      <c r="J64" s="3" t="s">
        <v>419</v>
      </c>
      <c r="K64" s="3" t="s">
        <v>419</v>
      </c>
      <c r="L64" s="3" t="s">
        <v>419</v>
      </c>
      <c r="M64" s="3">
        <v>4.1869800042857163E-4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69.783000071428603</v>
      </c>
      <c r="AL64" s="40" t="s">
        <v>159</v>
      </c>
    </row>
    <row r="65" spans="1:38" ht="26.25" customHeight="1" thickBot="1" x14ac:dyDescent="0.45">
      <c r="A65" s="60" t="s">
        <v>53</v>
      </c>
      <c r="B65" s="64" t="s">
        <v>160</v>
      </c>
      <c r="C65" s="61" t="s">
        <v>161</v>
      </c>
      <c r="D65" s="62"/>
      <c r="E65" s="3">
        <v>0.83397682899999992</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418.45299999999997</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v>0.157246123209</v>
      </c>
      <c r="G70" s="3">
        <v>1.1686044348215601</v>
      </c>
      <c r="H70" s="3" t="s">
        <v>415</v>
      </c>
      <c r="I70" s="3">
        <v>3.38872065E-4</v>
      </c>
      <c r="J70" s="3">
        <v>6.7774413E-3</v>
      </c>
      <c r="K70" s="3">
        <v>1.7855944466999996E-2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550.11099999999999</v>
      </c>
      <c r="AL70" s="40" t="s">
        <v>428</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421</v>
      </c>
    </row>
    <row r="72" spans="1:38" ht="26.25" customHeight="1" thickBot="1" x14ac:dyDescent="0.45">
      <c r="A72" s="60" t="s">
        <v>53</v>
      </c>
      <c r="B72" s="60" t="s">
        <v>178</v>
      </c>
      <c r="C72" s="61" t="s">
        <v>179</v>
      </c>
      <c r="D72" s="62"/>
      <c r="E72" s="3">
        <v>0.12740000000000001</v>
      </c>
      <c r="F72" s="3">
        <v>4.5080000000000002E-2</v>
      </c>
      <c r="G72" s="3">
        <v>5.8799999999999998E-2</v>
      </c>
      <c r="H72" s="3" t="s">
        <v>415</v>
      </c>
      <c r="I72" s="3">
        <v>2.0580000000000001E-2</v>
      </c>
      <c r="J72" s="3">
        <v>2.3519999999999999E-2</v>
      </c>
      <c r="K72" s="3">
        <v>2.9399999999999999E-2</v>
      </c>
      <c r="L72" s="3">
        <v>7.4087999999999999E-5</v>
      </c>
      <c r="M72" s="3">
        <v>1.6659999999999999</v>
      </c>
      <c r="N72" s="3">
        <v>1.7639999999999996E-2</v>
      </c>
      <c r="O72" s="3">
        <v>1.47E-3</v>
      </c>
      <c r="P72" s="3">
        <v>2.3519999999999999E-2</v>
      </c>
      <c r="Q72" s="3">
        <v>9.800000000000001E-5</v>
      </c>
      <c r="R72" s="3">
        <v>1.274E-3</v>
      </c>
      <c r="S72" s="3">
        <v>1.9600000000000003E-2</v>
      </c>
      <c r="T72" s="3">
        <v>4.9000000000000007E-3</v>
      </c>
      <c r="U72" s="3" t="s">
        <v>415</v>
      </c>
      <c r="V72" s="3">
        <v>2.6460000000000001E-2</v>
      </c>
      <c r="W72" s="3">
        <v>2.94</v>
      </c>
      <c r="X72" s="3" t="s">
        <v>415</v>
      </c>
      <c r="Y72" s="3" t="s">
        <v>415</v>
      </c>
      <c r="Z72" s="3" t="s">
        <v>415</v>
      </c>
      <c r="AA72" s="3" t="s">
        <v>415</v>
      </c>
      <c r="AB72" s="3">
        <v>0.47039999999999998</v>
      </c>
      <c r="AC72" s="3" t="s">
        <v>415</v>
      </c>
      <c r="AD72" s="3">
        <v>2.4500000000000002</v>
      </c>
      <c r="AE72" s="51"/>
      <c r="AF72" s="22"/>
      <c r="AG72" s="22"/>
      <c r="AH72" s="22"/>
      <c r="AI72" s="22"/>
      <c r="AJ72" s="22"/>
      <c r="AK72" s="22">
        <v>980</v>
      </c>
      <c r="AL72" s="40" t="s">
        <v>180</v>
      </c>
    </row>
    <row r="73" spans="1:38" ht="26.25" customHeight="1" thickBot="1" x14ac:dyDescent="0.45">
      <c r="A73" s="60" t="s">
        <v>53</v>
      </c>
      <c r="B73" s="60" t="s">
        <v>181</v>
      </c>
      <c r="C73" s="61" t="s">
        <v>182</v>
      </c>
      <c r="D73" s="62"/>
      <c r="E73" s="3">
        <v>0.20716103530430965</v>
      </c>
      <c r="F73" s="3" t="s">
        <v>415</v>
      </c>
      <c r="G73" s="3">
        <v>0.71026640675763486</v>
      </c>
      <c r="H73" s="3" t="s">
        <v>415</v>
      </c>
      <c r="I73" s="3">
        <v>0.22979207277452868</v>
      </c>
      <c r="J73" s="3">
        <v>0.3255387697639156</v>
      </c>
      <c r="K73" s="3">
        <v>0.38298678795754776</v>
      </c>
      <c r="L73" s="3">
        <v>2.2979207277452868E-2</v>
      </c>
      <c r="M73" s="3" t="s">
        <v>415</v>
      </c>
      <c r="N73" s="3" t="s">
        <v>415</v>
      </c>
      <c r="O73" s="3" t="s">
        <v>415</v>
      </c>
      <c r="P73" s="3" t="s">
        <v>415</v>
      </c>
      <c r="Q73" s="3" t="s">
        <v>415</v>
      </c>
      <c r="R73" s="3">
        <v>1.1747883604062874</v>
      </c>
      <c r="S73" s="3" t="s">
        <v>415</v>
      </c>
      <c r="T73" s="3">
        <v>3.36772663316468</v>
      </c>
      <c r="U73" s="3" t="s">
        <v>415</v>
      </c>
      <c r="V73" s="3" t="s">
        <v>415</v>
      </c>
      <c r="W73" s="3" t="s">
        <v>415</v>
      </c>
      <c r="X73" s="3" t="s">
        <v>415</v>
      </c>
      <c r="Y73" s="3" t="s">
        <v>415</v>
      </c>
      <c r="Z73" s="3" t="s">
        <v>415</v>
      </c>
      <c r="AA73" s="3" t="s">
        <v>415</v>
      </c>
      <c r="AB73" s="3" t="s">
        <v>415</v>
      </c>
      <c r="AC73" s="3" t="s">
        <v>415</v>
      </c>
      <c r="AD73" s="3" t="s">
        <v>415</v>
      </c>
      <c r="AE73" s="51"/>
      <c r="AF73" s="22"/>
      <c r="AG73" s="22"/>
      <c r="AH73" s="22"/>
      <c r="AI73" s="22"/>
      <c r="AJ73" s="22"/>
      <c r="AK73" s="22" t="s">
        <v>429</v>
      </c>
      <c r="AL73" s="40" t="s">
        <v>183</v>
      </c>
    </row>
    <row r="74" spans="1:38" ht="26.25" customHeight="1" thickBot="1" x14ac:dyDescent="0.45">
      <c r="A74" s="60" t="s">
        <v>53</v>
      </c>
      <c r="B74" s="60" t="s">
        <v>184</v>
      </c>
      <c r="C74" s="61" t="s">
        <v>185</v>
      </c>
      <c r="D74" s="62"/>
      <c r="E74" s="3">
        <v>0.14768999999999999</v>
      </c>
      <c r="F74" s="3" t="s">
        <v>415</v>
      </c>
      <c r="G74" s="3">
        <v>0.664605</v>
      </c>
      <c r="H74" s="3" t="s">
        <v>415</v>
      </c>
      <c r="I74" s="3">
        <v>8.8613999999999984E-2</v>
      </c>
      <c r="J74" s="3">
        <v>0.103383</v>
      </c>
      <c r="K74" s="3">
        <v>0.13292100000000001</v>
      </c>
      <c r="L74" s="3">
        <v>2.0381220000000003E-3</v>
      </c>
      <c r="M74" s="3">
        <v>18.165870000000002</v>
      </c>
      <c r="N74" s="3" t="s">
        <v>415</v>
      </c>
      <c r="O74" s="3" t="s">
        <v>415</v>
      </c>
      <c r="P74" s="3" t="s">
        <v>415</v>
      </c>
      <c r="Q74" s="3" t="s">
        <v>415</v>
      </c>
      <c r="R74" s="3" t="s">
        <v>415</v>
      </c>
      <c r="S74" s="3" t="s">
        <v>415</v>
      </c>
      <c r="T74" s="3" t="s">
        <v>415</v>
      </c>
      <c r="U74" s="3" t="s">
        <v>415</v>
      </c>
      <c r="V74" s="3" t="s">
        <v>415</v>
      </c>
      <c r="W74" s="3" t="s">
        <v>415</v>
      </c>
      <c r="X74" s="3">
        <v>1.3292099999999998</v>
      </c>
      <c r="Y74" s="3">
        <v>1.3292099999999998</v>
      </c>
      <c r="Z74" s="3">
        <v>1.3292099999999998</v>
      </c>
      <c r="AA74" s="3">
        <v>0.16245900000000002</v>
      </c>
      <c r="AB74" s="3">
        <v>4.1500889999999995</v>
      </c>
      <c r="AC74" s="3" t="s">
        <v>415</v>
      </c>
      <c r="AD74" s="3" t="s">
        <v>415</v>
      </c>
      <c r="AE74" s="51"/>
      <c r="AF74" s="22"/>
      <c r="AG74" s="22"/>
      <c r="AH74" s="22"/>
      <c r="AI74" s="22"/>
      <c r="AJ74" s="22"/>
      <c r="AK74" s="22" t="s">
        <v>429</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c r="AG76" s="22"/>
      <c r="AH76" s="22"/>
      <c r="AI76" s="22"/>
      <c r="AJ76" s="22"/>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23.99851608579662</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10430958</v>
      </c>
      <c r="AL82" s="40" t="s">
        <v>218</v>
      </c>
    </row>
    <row r="83" spans="1:38" ht="26.25" customHeight="1" thickBot="1" x14ac:dyDescent="0.45">
      <c r="A83" s="60" t="s">
        <v>53</v>
      </c>
      <c r="B83" s="71" t="s">
        <v>210</v>
      </c>
      <c r="C83" s="72" t="s">
        <v>211</v>
      </c>
      <c r="D83" s="62"/>
      <c r="E83" s="3" t="s">
        <v>415</v>
      </c>
      <c r="F83" s="3">
        <v>8.5194205439999993E-3</v>
      </c>
      <c r="G83" s="3" t="s">
        <v>415</v>
      </c>
      <c r="H83" s="3" t="s">
        <v>419</v>
      </c>
      <c r="I83" s="3">
        <v>8.5194205440000084E-4</v>
      </c>
      <c r="J83" s="3">
        <v>1.118173946400001E-2</v>
      </c>
      <c r="K83" s="3">
        <v>7.454492976</v>
      </c>
      <c r="L83" s="3">
        <v>4.8560697100800047E-5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532463784</v>
      </c>
      <c r="AL83" s="40" t="s">
        <v>411</v>
      </c>
    </row>
    <row r="84" spans="1:38" ht="26.25" customHeight="1" thickBot="1" x14ac:dyDescent="0.45">
      <c r="A84" s="60" t="s">
        <v>53</v>
      </c>
      <c r="B84" s="71" t="s">
        <v>212</v>
      </c>
      <c r="C84" s="72" t="s">
        <v>213</v>
      </c>
      <c r="D84" s="62"/>
      <c r="E84" s="3" t="s">
        <v>415</v>
      </c>
      <c r="F84" s="3">
        <v>1.0697239800000001E-2</v>
      </c>
      <c r="G84" s="3" t="s">
        <v>419</v>
      </c>
      <c r="H84" s="3" t="s">
        <v>419</v>
      </c>
      <c r="I84" s="3">
        <v>6.5829167999999997E-3</v>
      </c>
      <c r="J84" s="3">
        <v>3.2914583999999997E-2</v>
      </c>
      <c r="K84" s="3">
        <v>0.13165833599999999</v>
      </c>
      <c r="L84" s="3">
        <v>8.5577918400000001E-7</v>
      </c>
      <c r="M84" s="3">
        <v>7.8172137000000002E-4</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8228646</v>
      </c>
      <c r="AL84" s="40" t="s">
        <v>411</v>
      </c>
    </row>
    <row r="85" spans="1:38" ht="26.25" customHeight="1" thickBot="1" x14ac:dyDescent="0.45">
      <c r="A85" s="60" t="s">
        <v>207</v>
      </c>
      <c r="B85" s="66" t="s">
        <v>214</v>
      </c>
      <c r="C85" s="72" t="s">
        <v>402</v>
      </c>
      <c r="D85" s="62"/>
      <c r="E85" s="3" t="s">
        <v>419</v>
      </c>
      <c r="F85" s="3">
        <v>21.328823227499999</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71744838</v>
      </c>
      <c r="AL85" s="40" t="s">
        <v>215</v>
      </c>
    </row>
    <row r="86" spans="1:38" ht="26.25" customHeight="1" thickBot="1" x14ac:dyDescent="0.45">
      <c r="A86" s="60" t="s">
        <v>207</v>
      </c>
      <c r="B86" s="66" t="s">
        <v>216</v>
      </c>
      <c r="C86" s="70" t="s">
        <v>217</v>
      </c>
      <c r="D86" s="62"/>
      <c r="E86" s="3" t="s">
        <v>419</v>
      </c>
      <c r="F86" s="3">
        <v>4.2690453399999999</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9371334</v>
      </c>
      <c r="AL86" s="40" t="s">
        <v>218</v>
      </c>
    </row>
    <row r="87" spans="1:38" ht="26.25" customHeight="1" thickBot="1" x14ac:dyDescent="0.45">
      <c r="A87" s="60" t="s">
        <v>207</v>
      </c>
      <c r="B87" s="66" t="s">
        <v>219</v>
      </c>
      <c r="C87" s="70" t="s">
        <v>220</v>
      </c>
      <c r="D87" s="62"/>
      <c r="E87" s="3" t="s">
        <v>419</v>
      </c>
      <c r="F87" s="3">
        <v>0.84077013000000012</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3543407</v>
      </c>
      <c r="AL87" s="40" t="s">
        <v>218</v>
      </c>
    </row>
    <row r="88" spans="1:38" ht="26.25" customHeight="1" thickBot="1" x14ac:dyDescent="0.45">
      <c r="A88" s="60" t="s">
        <v>207</v>
      </c>
      <c r="B88" s="66" t="s">
        <v>221</v>
      </c>
      <c r="C88" s="70" t="s">
        <v>222</v>
      </c>
      <c r="D88" s="62"/>
      <c r="E88" s="3" t="s">
        <v>415</v>
      </c>
      <c r="F88" s="3">
        <v>5.3965887581069092</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2.0983047300000002E-2</v>
      </c>
      <c r="Y88" s="3" t="s">
        <v>415</v>
      </c>
      <c r="Z88" s="3" t="s">
        <v>415</v>
      </c>
      <c r="AA88" s="3" t="s">
        <v>415</v>
      </c>
      <c r="AB88" s="3">
        <v>2.0983047300000002E-2</v>
      </c>
      <c r="AC88" s="3" t="s">
        <v>415</v>
      </c>
      <c r="AD88" s="3" t="s">
        <v>415</v>
      </c>
      <c r="AE88" s="51"/>
      <c r="AF88" s="22" t="s">
        <v>419</v>
      </c>
      <c r="AG88" s="22" t="s">
        <v>419</v>
      </c>
      <c r="AH88" s="22" t="s">
        <v>419</v>
      </c>
      <c r="AI88" s="22" t="s">
        <v>419</v>
      </c>
      <c r="AJ88" s="22" t="s">
        <v>419</v>
      </c>
      <c r="AK88" s="22">
        <v>326160033.29022682</v>
      </c>
      <c r="AL88" s="40" t="s">
        <v>411</v>
      </c>
    </row>
    <row r="89" spans="1:38" ht="26.25" customHeight="1" thickBot="1" x14ac:dyDescent="0.45">
      <c r="A89" s="60" t="s">
        <v>207</v>
      </c>
      <c r="B89" s="66" t="s">
        <v>223</v>
      </c>
      <c r="C89" s="70" t="s">
        <v>224</v>
      </c>
      <c r="D89" s="62"/>
      <c r="E89" s="3" t="s">
        <v>419</v>
      </c>
      <c r="F89" s="3">
        <v>2.3856099999999998</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4771220</v>
      </c>
      <c r="AL89" s="40" t="s">
        <v>411</v>
      </c>
    </row>
    <row r="90" spans="1:38" s="5" customFormat="1" ht="26.25" customHeight="1" thickBot="1" x14ac:dyDescent="0.45">
      <c r="A90" s="60" t="s">
        <v>207</v>
      </c>
      <c r="B90" s="66" t="s">
        <v>225</v>
      </c>
      <c r="C90" s="70" t="s">
        <v>226</v>
      </c>
      <c r="D90" s="62"/>
      <c r="E90" s="3" t="s">
        <v>419</v>
      </c>
      <c r="F90" s="3">
        <v>10.523395330466993</v>
      </c>
      <c r="G90" s="3" t="s">
        <v>419</v>
      </c>
      <c r="H90" s="3" t="s">
        <v>419</v>
      </c>
      <c r="I90" s="3">
        <v>0.381465</v>
      </c>
      <c r="J90" s="3">
        <v>0.57219750000000003</v>
      </c>
      <c r="K90" s="3">
        <v>0.69935250000000004</v>
      </c>
      <c r="L90" s="3" t="s">
        <v>419</v>
      </c>
      <c r="M90" s="3" t="s">
        <v>419</v>
      </c>
      <c r="N90" s="3" t="s">
        <v>419</v>
      </c>
      <c r="O90" s="3" t="s">
        <v>419</v>
      </c>
      <c r="P90" s="3" t="s">
        <v>419</v>
      </c>
      <c r="Q90" s="3" t="s">
        <v>419</v>
      </c>
      <c r="R90" s="3" t="s">
        <v>419</v>
      </c>
      <c r="S90" s="3" t="s">
        <v>419</v>
      </c>
      <c r="T90" s="3" t="s">
        <v>419</v>
      </c>
      <c r="U90" s="3" t="s">
        <v>419</v>
      </c>
      <c r="V90" s="3" t="s">
        <v>419</v>
      </c>
      <c r="W90" s="3" t="s">
        <v>419</v>
      </c>
      <c r="X90" s="3">
        <v>6.3315000000000003E-3</v>
      </c>
      <c r="Y90" s="3">
        <v>3.1959000000000002E-3</v>
      </c>
      <c r="Z90" s="3">
        <v>3.1959000000000002E-3</v>
      </c>
      <c r="AA90" s="3">
        <v>3.1959000000000002E-3</v>
      </c>
      <c r="AB90" s="3">
        <v>1.5919200000000001E-2</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0.20749584285118008</v>
      </c>
      <c r="F91" s="3">
        <v>0.98807739510428416</v>
      </c>
      <c r="G91" s="3">
        <v>1.8476661999999999E-4</v>
      </c>
      <c r="H91" s="3">
        <v>0.47835651862966522</v>
      </c>
      <c r="I91" s="3">
        <v>3.1122022146088413</v>
      </c>
      <c r="J91" s="3">
        <v>3.1122051500732213</v>
      </c>
      <c r="K91" s="3">
        <v>3.1122057563769312</v>
      </c>
      <c r="L91" s="3">
        <v>1.4004909965739787</v>
      </c>
      <c r="M91" s="3">
        <v>6.3516288119800128</v>
      </c>
      <c r="N91" s="3">
        <v>4.7965903999999997E-2</v>
      </c>
      <c r="O91" s="3">
        <v>0.62253035525354017</v>
      </c>
      <c r="P91" s="3">
        <v>3.4873169999999999E-6</v>
      </c>
      <c r="Q91" s="3">
        <v>8.1370729999999999E-5</v>
      </c>
      <c r="R91" s="3">
        <v>9.5442359999999991E-4</v>
      </c>
      <c r="S91" s="3">
        <v>0.64960417137354021</v>
      </c>
      <c r="T91" s="3">
        <v>0.31305533368677013</v>
      </c>
      <c r="U91" s="3" t="s">
        <v>415</v>
      </c>
      <c r="V91" s="3">
        <v>0.32712696368677008</v>
      </c>
      <c r="W91" s="3">
        <v>0.2074799357911801</v>
      </c>
      <c r="X91" s="3">
        <v>1.2794596040456106E-2</v>
      </c>
      <c r="Y91" s="3">
        <v>5.1869983947795016E-3</v>
      </c>
      <c r="Z91" s="3">
        <v>5.1869983947795016E-3</v>
      </c>
      <c r="AA91" s="3">
        <v>5.1869983947795016E-3</v>
      </c>
      <c r="AB91" s="3">
        <v>2.8355591224794613E-2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5.2111810414505255</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2556504.1801546016</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0.50124289</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501242.89</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0.1275168274782609</v>
      </c>
      <c r="F99" s="3">
        <v>6.0385519151139455</v>
      </c>
      <c r="G99" s="3" t="s">
        <v>419</v>
      </c>
      <c r="H99" s="3">
        <v>5.6431421305326461</v>
      </c>
      <c r="I99" s="3">
        <v>8.9734239999999993E-2</v>
      </c>
      <c r="J99" s="3">
        <v>0.13788432</v>
      </c>
      <c r="K99" s="3">
        <v>0.30203231999999997</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218.864</v>
      </c>
      <c r="AL99" s="40" t="s">
        <v>244</v>
      </c>
    </row>
    <row r="100" spans="1:38" ht="26.25" customHeight="1" thickBot="1" x14ac:dyDescent="0.45">
      <c r="A100" s="60" t="s">
        <v>242</v>
      </c>
      <c r="B100" s="60" t="s">
        <v>245</v>
      </c>
      <c r="C100" s="61" t="s">
        <v>407</v>
      </c>
      <c r="D100" s="74"/>
      <c r="E100" s="3">
        <v>8.4527576000000007E-2</v>
      </c>
      <c r="F100" s="3">
        <v>1.4580025147941391</v>
      </c>
      <c r="G100" s="3" t="s">
        <v>419</v>
      </c>
      <c r="H100" s="3">
        <v>2.3847042222790003</v>
      </c>
      <c r="I100" s="3">
        <v>7.0115040000000003E-2</v>
      </c>
      <c r="J100" s="3">
        <v>0.10517256000000001</v>
      </c>
      <c r="K100" s="3">
        <v>0.22982152</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389.52800000000002</v>
      </c>
      <c r="AL100" s="40" t="s">
        <v>244</v>
      </c>
    </row>
    <row r="101" spans="1:38" ht="26.25" customHeight="1" thickBot="1" x14ac:dyDescent="0.45">
      <c r="A101" s="60" t="s">
        <v>242</v>
      </c>
      <c r="B101" s="60" t="s">
        <v>246</v>
      </c>
      <c r="C101" s="61" t="s">
        <v>247</v>
      </c>
      <c r="D101" s="74"/>
      <c r="E101" s="3">
        <v>0.104473752</v>
      </c>
      <c r="F101" s="3">
        <v>0.32641910169724114</v>
      </c>
      <c r="G101" s="3" t="s">
        <v>419</v>
      </c>
      <c r="H101" s="3">
        <v>3.579880029235512</v>
      </c>
      <c r="I101" s="3">
        <v>0.17412292000000001</v>
      </c>
      <c r="J101" s="3">
        <v>0.5223687600000001</v>
      </c>
      <c r="K101" s="3">
        <v>1.21886044</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8706.1460000000006</v>
      </c>
      <c r="AL101" s="40" t="s">
        <v>244</v>
      </c>
    </row>
    <row r="102" spans="1:38" ht="26.25" customHeight="1" thickBot="1" x14ac:dyDescent="0.45">
      <c r="A102" s="60" t="s">
        <v>242</v>
      </c>
      <c r="B102" s="60" t="s">
        <v>248</v>
      </c>
      <c r="C102" s="61" t="s">
        <v>385</v>
      </c>
      <c r="D102" s="74"/>
      <c r="E102" s="3">
        <v>1.1965170000000001E-2</v>
      </c>
      <c r="F102" s="3">
        <v>0.38510192252873077</v>
      </c>
      <c r="G102" s="3" t="s">
        <v>419</v>
      </c>
      <c r="H102" s="3">
        <v>4.0913382338324036</v>
      </c>
      <c r="I102" s="3">
        <v>5.1962991914129564E-3</v>
      </c>
      <c r="J102" s="3">
        <v>0.1149861439355972</v>
      </c>
      <c r="K102" s="3">
        <v>0.75050373692310746</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1013.62</v>
      </c>
      <c r="AL102" s="40" t="s">
        <v>244</v>
      </c>
    </row>
    <row r="103" spans="1:38" ht="26.25" customHeight="1" thickBot="1" x14ac:dyDescent="0.45">
      <c r="A103" s="60" t="s">
        <v>242</v>
      </c>
      <c r="B103" s="60" t="s">
        <v>249</v>
      </c>
      <c r="C103" s="61" t="s">
        <v>250</v>
      </c>
      <c r="D103" s="74"/>
      <c r="E103" s="3">
        <v>7.4865999999999998E-5</v>
      </c>
      <c r="F103" s="3">
        <v>1.4002097796685811E-2</v>
      </c>
      <c r="G103" s="3" t="s">
        <v>419</v>
      </c>
      <c r="H103" s="3">
        <v>5.0360350563105529E-3</v>
      </c>
      <c r="I103" s="3">
        <v>3.9688000000000001E-4</v>
      </c>
      <c r="J103" s="3">
        <v>6.0434000000000009E-4</v>
      </c>
      <c r="K103" s="3">
        <v>1.3079000000000001E-3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0.90200000000000002</v>
      </c>
      <c r="AL103" s="40" t="s">
        <v>244</v>
      </c>
    </row>
    <row r="104" spans="1:38" ht="26.25" customHeight="1" thickBot="1" x14ac:dyDescent="0.45">
      <c r="A104" s="60" t="s">
        <v>242</v>
      </c>
      <c r="B104" s="60" t="s">
        <v>251</v>
      </c>
      <c r="C104" s="61" t="s">
        <v>252</v>
      </c>
      <c r="D104" s="74"/>
      <c r="E104" s="3">
        <v>6.4533696000000002E-2</v>
      </c>
      <c r="F104" s="3">
        <v>0.92197202687543189</v>
      </c>
      <c r="G104" s="3" t="s">
        <v>419</v>
      </c>
      <c r="H104" s="3">
        <v>2.6176022027041581</v>
      </c>
      <c r="I104" s="3">
        <v>0.10755616000000001</v>
      </c>
      <c r="J104" s="3">
        <v>0.32266847999999998</v>
      </c>
      <c r="K104" s="3">
        <v>0.75289312000000008</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5377.808</v>
      </c>
      <c r="AL104" s="40" t="s">
        <v>244</v>
      </c>
    </row>
    <row r="105" spans="1:38" ht="26.25" customHeight="1" thickBot="1" x14ac:dyDescent="0.45">
      <c r="A105" s="60" t="s">
        <v>242</v>
      </c>
      <c r="B105" s="60" t="s">
        <v>253</v>
      </c>
      <c r="C105" s="61" t="s">
        <v>254</v>
      </c>
      <c r="D105" s="74"/>
      <c r="E105" s="3">
        <v>9.4962499999999995E-3</v>
      </c>
      <c r="F105" s="3" t="s">
        <v>417</v>
      </c>
      <c r="G105" s="3" t="s">
        <v>419</v>
      </c>
      <c r="H105" s="3" t="s">
        <v>417</v>
      </c>
      <c r="I105" s="3">
        <v>5.3179000000000004E-3</v>
      </c>
      <c r="J105" s="3">
        <v>8.3566999999999999E-3</v>
      </c>
      <c r="K105" s="3">
        <v>1.8232799999999997E-2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37.984999999999999</v>
      </c>
      <c r="AL105" s="40" t="s">
        <v>244</v>
      </c>
    </row>
    <row r="106" spans="1:38" ht="26.25" customHeight="1" thickBot="1" x14ac:dyDescent="0.45">
      <c r="A106" s="60" t="s">
        <v>242</v>
      </c>
      <c r="B106" s="60" t="s">
        <v>255</v>
      </c>
      <c r="C106" s="61" t="s">
        <v>256</v>
      </c>
      <c r="D106" s="74"/>
      <c r="E106" s="3">
        <v>3.7528499999999999E-2</v>
      </c>
      <c r="F106" s="3" t="s">
        <v>417</v>
      </c>
      <c r="G106" s="3" t="s">
        <v>419</v>
      </c>
      <c r="H106" s="3" t="s">
        <v>417</v>
      </c>
      <c r="I106" s="3">
        <v>1.5011400000000001E-2</v>
      </c>
      <c r="J106" s="3">
        <v>2.4018240000000003E-2</v>
      </c>
      <c r="K106" s="3">
        <v>5.1038760000000002E-2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150.114</v>
      </c>
      <c r="AL106" s="40" t="s">
        <v>244</v>
      </c>
    </row>
    <row r="107" spans="1:38" ht="26.25" customHeight="1" thickBot="1" x14ac:dyDescent="0.45">
      <c r="A107" s="60" t="s">
        <v>242</v>
      </c>
      <c r="B107" s="60" t="s">
        <v>257</v>
      </c>
      <c r="C107" s="61" t="s">
        <v>378</v>
      </c>
      <c r="D107" s="74"/>
      <c r="E107" s="3">
        <v>0.10854065782</v>
      </c>
      <c r="F107" s="3">
        <v>0.37354026587332623</v>
      </c>
      <c r="G107" s="3" t="s">
        <v>419</v>
      </c>
      <c r="H107" s="3">
        <v>2.4157612005287059</v>
      </c>
      <c r="I107" s="3">
        <v>2.3258712389999995E-2</v>
      </c>
      <c r="J107" s="3">
        <v>0.31011616519999996</v>
      </c>
      <c r="K107" s="3">
        <v>1.4730517847</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7752.904129999999</v>
      </c>
      <c r="AL107" s="40" t="s">
        <v>244</v>
      </c>
    </row>
    <row r="108" spans="1:38" ht="26.25" customHeight="1" thickBot="1" x14ac:dyDescent="0.45">
      <c r="A108" s="60" t="s">
        <v>242</v>
      </c>
      <c r="B108" s="60" t="s">
        <v>258</v>
      </c>
      <c r="C108" s="61" t="s">
        <v>379</v>
      </c>
      <c r="D108" s="74"/>
      <c r="E108" s="3">
        <v>0.56400183327599995</v>
      </c>
      <c r="F108" s="3">
        <v>1.4057797036475947</v>
      </c>
      <c r="G108" s="3" t="s">
        <v>419</v>
      </c>
      <c r="H108" s="3">
        <v>2.7057423949582815</v>
      </c>
      <c r="I108" s="3">
        <v>4.1777913576000004E-2</v>
      </c>
      <c r="J108" s="3">
        <v>0.41777913575999998</v>
      </c>
      <c r="K108" s="3">
        <v>0.83555827151999995</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20888.956788</v>
      </c>
      <c r="AL108" s="40" t="s">
        <v>244</v>
      </c>
    </row>
    <row r="109" spans="1:38" ht="26.25" customHeight="1" thickBot="1" x14ac:dyDescent="0.45">
      <c r="A109" s="60" t="s">
        <v>242</v>
      </c>
      <c r="B109" s="60" t="s">
        <v>259</v>
      </c>
      <c r="C109" s="61" t="s">
        <v>380</v>
      </c>
      <c r="D109" s="74"/>
      <c r="E109" s="3">
        <v>1.2607099802639998E-2</v>
      </c>
      <c r="F109" s="3">
        <v>9.5012078220575683E-2</v>
      </c>
      <c r="G109" s="3" t="s">
        <v>419</v>
      </c>
      <c r="H109" s="3">
        <v>0.31920130777930478</v>
      </c>
      <c r="I109" s="3">
        <v>9.3385924464E-3</v>
      </c>
      <c r="J109" s="3">
        <v>5.1362258455199997E-2</v>
      </c>
      <c r="K109" s="3">
        <v>5.1362258455199997E-2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466.92962231999996</v>
      </c>
      <c r="AL109" s="40" t="s">
        <v>244</v>
      </c>
    </row>
    <row r="110" spans="1:38" ht="26.25" customHeight="1" thickBot="1" x14ac:dyDescent="0.45">
      <c r="A110" s="60" t="s">
        <v>242</v>
      </c>
      <c r="B110" s="60" t="s">
        <v>260</v>
      </c>
      <c r="C110" s="61" t="s">
        <v>381</v>
      </c>
      <c r="D110" s="74"/>
      <c r="E110" s="3">
        <v>3.2439321129599996E-3</v>
      </c>
      <c r="F110" s="3">
        <v>1.0303104215041393E-2</v>
      </c>
      <c r="G110" s="3" t="s">
        <v>419</v>
      </c>
      <c r="H110" s="3">
        <v>6.3825154662311895E-2</v>
      </c>
      <c r="I110" s="3">
        <v>2.9490291935999999E-3</v>
      </c>
      <c r="J110" s="3">
        <v>2.0643204355200003E-2</v>
      </c>
      <c r="K110" s="3">
        <v>2.0643204355200003E-2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147.45145968</v>
      </c>
      <c r="AL110" s="40" t="s">
        <v>244</v>
      </c>
    </row>
    <row r="111" spans="1:38" ht="26.25" customHeight="1" thickBot="1" x14ac:dyDescent="0.45">
      <c r="A111" s="60" t="s">
        <v>242</v>
      </c>
      <c r="B111" s="60" t="s">
        <v>261</v>
      </c>
      <c r="C111" s="61" t="s">
        <v>375</v>
      </c>
      <c r="D111" s="74"/>
      <c r="E111" s="3" t="s">
        <v>419</v>
      </c>
      <c r="F111" s="3">
        <v>0.1846309145901473</v>
      </c>
      <c r="G111" s="3" t="s">
        <v>419</v>
      </c>
      <c r="H111" s="3">
        <v>4.5313881594297243</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1554.8161836734694</v>
      </c>
      <c r="AL111" s="40" t="s">
        <v>244</v>
      </c>
    </row>
    <row r="112" spans="1:38" ht="26.25" customHeight="1" thickBot="1" x14ac:dyDescent="0.45">
      <c r="A112" s="60" t="s">
        <v>262</v>
      </c>
      <c r="B112" s="60" t="s">
        <v>263</v>
      </c>
      <c r="C112" s="61" t="s">
        <v>264</v>
      </c>
      <c r="D112" s="62"/>
      <c r="E112" s="3">
        <v>12.28</v>
      </c>
      <c r="F112" s="3" t="s">
        <v>419</v>
      </c>
      <c r="G112" s="3" t="s">
        <v>419</v>
      </c>
      <c r="H112" s="3">
        <v>21.429464965907737</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307000000</v>
      </c>
      <c r="AL112" s="40" t="s">
        <v>413</v>
      </c>
    </row>
    <row r="113" spans="1:38" ht="26.25" customHeight="1" thickBot="1" x14ac:dyDescent="0.45">
      <c r="A113" s="60" t="s">
        <v>262</v>
      </c>
      <c r="B113" s="75" t="s">
        <v>265</v>
      </c>
      <c r="C113" s="76" t="s">
        <v>266</v>
      </c>
      <c r="D113" s="62"/>
      <c r="E113" s="3">
        <v>2.7819494586312592</v>
      </c>
      <c r="F113" s="3">
        <v>3.6644187886545678</v>
      </c>
      <c r="G113" s="3" t="s">
        <v>419</v>
      </c>
      <c r="H113" s="3">
        <v>17.045096878563296</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430</v>
      </c>
    </row>
    <row r="114" spans="1:38" ht="26.25" customHeight="1" thickBot="1" x14ac:dyDescent="0.45">
      <c r="A114" s="60" t="s">
        <v>262</v>
      </c>
      <c r="B114" s="75" t="s">
        <v>267</v>
      </c>
      <c r="C114" s="76" t="s">
        <v>386</v>
      </c>
      <c r="D114" s="62"/>
      <c r="E114" s="3">
        <v>2.0861916000000001E-2</v>
      </c>
      <c r="F114" s="3" t="s">
        <v>419</v>
      </c>
      <c r="G114" s="3" t="s">
        <v>419</v>
      </c>
      <c r="H114" s="3">
        <v>7.0930514400000005E-2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10430958</v>
      </c>
      <c r="AL114" s="40" t="s">
        <v>431</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8.6369095536130001</v>
      </c>
      <c r="F116" s="3">
        <v>0.10054562525320845</v>
      </c>
      <c r="G116" s="3" t="s">
        <v>419</v>
      </c>
      <c r="H116" s="3">
        <v>13.967725773664233</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432</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0.23516999999999999</v>
      </c>
      <c r="J119" s="3">
        <v>6.11442</v>
      </c>
      <c r="K119" s="3">
        <v>6.11442</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3919500</v>
      </c>
      <c r="AL119" s="40" t="s">
        <v>433</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2.7994129551962623</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3919500</v>
      </c>
      <c r="AL121" s="40" t="s">
        <v>433</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1.0190769270876416</v>
      </c>
      <c r="F123" s="3">
        <v>0.22153846241035688</v>
      </c>
      <c r="G123" s="3">
        <v>0.22153846241035688</v>
      </c>
      <c r="H123" s="3">
        <v>1.063384619569713</v>
      </c>
      <c r="I123" s="3">
        <v>2.523226850781854</v>
      </c>
      <c r="J123" s="3">
        <v>2.6455521132280677</v>
      </c>
      <c r="K123" s="3">
        <v>2.689303598960139</v>
      </c>
      <c r="L123" s="3">
        <v>0.22153846241035688</v>
      </c>
      <c r="M123" s="3">
        <v>29.553230885541605</v>
      </c>
      <c r="N123" s="3">
        <v>4.8738461730278515E-2</v>
      </c>
      <c r="O123" s="3">
        <v>0.38990769384222812</v>
      </c>
      <c r="P123" s="3">
        <v>6.2030769474899938E-2</v>
      </c>
      <c r="Q123" s="3">
        <v>2.8356923188525684E-3</v>
      </c>
      <c r="R123" s="3">
        <v>3.5446153985657106E-2</v>
      </c>
      <c r="S123" s="3">
        <v>3.2344615511912103E-2</v>
      </c>
      <c r="T123" s="3">
        <v>2.3040000090677117E-2</v>
      </c>
      <c r="U123" s="3">
        <v>8.8615384964142764E-3</v>
      </c>
      <c r="V123" s="3">
        <v>0.24812307789959975</v>
      </c>
      <c r="W123" s="3">
        <v>0.22153846241035688</v>
      </c>
      <c r="X123" s="3">
        <v>0.17412923145454054</v>
      </c>
      <c r="Y123" s="3">
        <v>0.48605538652832297</v>
      </c>
      <c r="Z123" s="3">
        <v>0.20736000081609404</v>
      </c>
      <c r="AA123" s="3">
        <v>0.14887384673975984</v>
      </c>
      <c r="AB123" s="3" t="s">
        <v>419</v>
      </c>
      <c r="AC123" s="3" t="s">
        <v>419</v>
      </c>
      <c r="AD123" s="3" t="s">
        <v>419</v>
      </c>
      <c r="AE123" s="51"/>
      <c r="AF123" s="22" t="s">
        <v>419</v>
      </c>
      <c r="AG123" s="22" t="s">
        <v>419</v>
      </c>
      <c r="AH123" s="22" t="s">
        <v>419</v>
      </c>
      <c r="AI123" s="22" t="s">
        <v>419</v>
      </c>
      <c r="AJ123" s="22" t="s">
        <v>419</v>
      </c>
      <c r="AK123" s="22">
        <v>443.07692482071377</v>
      </c>
      <c r="AL123" s="40" t="s">
        <v>434</v>
      </c>
    </row>
    <row r="124" spans="1:38" ht="26.25" customHeight="1" thickBot="1" x14ac:dyDescent="0.45">
      <c r="A124" s="60" t="s">
        <v>262</v>
      </c>
      <c r="B124" s="77" t="s">
        <v>285</v>
      </c>
      <c r="C124" s="61" t="s">
        <v>286</v>
      </c>
      <c r="D124" s="62"/>
      <c r="E124" s="3" t="s">
        <v>419</v>
      </c>
      <c r="F124" s="3" t="s">
        <v>419</v>
      </c>
      <c r="G124" s="3" t="s">
        <v>419</v>
      </c>
      <c r="H124" s="3" t="s">
        <v>417</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0.21569429100717541</v>
      </c>
      <c r="G125" s="3" t="s">
        <v>419</v>
      </c>
      <c r="H125" s="3" t="s">
        <v>415</v>
      </c>
      <c r="I125" s="3">
        <v>4.8884065429860004E-5</v>
      </c>
      <c r="J125" s="3">
        <v>3.2441243421634365E-4</v>
      </c>
      <c r="K125" s="3">
        <v>6.8585825133409624E-4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1481.3353160563636</v>
      </c>
      <c r="AL125" s="40" t="s">
        <v>436</v>
      </c>
    </row>
    <row r="126" spans="1:38" ht="26.25" customHeight="1" thickBot="1" x14ac:dyDescent="0.45">
      <c r="A126" s="60" t="s">
        <v>287</v>
      </c>
      <c r="B126" s="60" t="s">
        <v>290</v>
      </c>
      <c r="C126" s="61" t="s">
        <v>291</v>
      </c>
      <c r="D126" s="62"/>
      <c r="E126" s="3" t="s">
        <v>417</v>
      </c>
      <c r="F126" s="3" t="s">
        <v>417</v>
      </c>
      <c r="G126" s="3" t="s">
        <v>417</v>
      </c>
      <c r="H126" s="3" t="s">
        <v>417</v>
      </c>
      <c r="I126" s="3" t="s">
        <v>417</v>
      </c>
      <c r="J126" s="3" t="s">
        <v>417</v>
      </c>
      <c r="K126" s="3" t="s">
        <v>417</v>
      </c>
      <c r="L126" s="3" t="s">
        <v>417</v>
      </c>
      <c r="M126" s="3" t="s">
        <v>417</v>
      </c>
      <c r="N126" s="3" t="s">
        <v>417</v>
      </c>
      <c r="O126" s="3" t="s">
        <v>417</v>
      </c>
      <c r="P126" s="3" t="s">
        <v>417</v>
      </c>
      <c r="Q126" s="3" t="s">
        <v>417</v>
      </c>
      <c r="R126" s="3" t="s">
        <v>417</v>
      </c>
      <c r="S126" s="3" t="s">
        <v>417</v>
      </c>
      <c r="T126" s="3" t="s">
        <v>417</v>
      </c>
      <c r="U126" s="3" t="s">
        <v>417</v>
      </c>
      <c r="V126" s="3" t="s">
        <v>417</v>
      </c>
      <c r="W126" s="3" t="s">
        <v>417</v>
      </c>
      <c r="X126" s="3" t="s">
        <v>417</v>
      </c>
      <c r="Y126" s="3" t="s">
        <v>417</v>
      </c>
      <c r="Z126" s="3" t="s">
        <v>417</v>
      </c>
      <c r="AA126" s="3" t="s">
        <v>417</v>
      </c>
      <c r="AB126" s="3" t="s">
        <v>417</v>
      </c>
      <c r="AC126" s="3" t="s">
        <v>417</v>
      </c>
      <c r="AD126" s="3" t="s">
        <v>417</v>
      </c>
      <c r="AE126" s="51"/>
      <c r="AF126" s="22"/>
      <c r="AG126" s="22"/>
      <c r="AH126" s="22"/>
      <c r="AI126" s="22"/>
      <c r="AJ126" s="22"/>
      <c r="AK126" s="22" t="s">
        <v>417</v>
      </c>
      <c r="AL126" s="40" t="s">
        <v>437</v>
      </c>
    </row>
    <row r="127" spans="1:38" ht="26.25" customHeight="1" thickBot="1" x14ac:dyDescent="0.45">
      <c r="A127" s="60" t="s">
        <v>287</v>
      </c>
      <c r="B127" s="60" t="s">
        <v>292</v>
      </c>
      <c r="C127" s="61" t="s">
        <v>293</v>
      </c>
      <c r="D127" s="62"/>
      <c r="E127" s="3" t="s">
        <v>415</v>
      </c>
      <c r="F127" s="3" t="s">
        <v>415</v>
      </c>
      <c r="G127" s="3" t="s">
        <v>415</v>
      </c>
      <c r="H127" s="3">
        <v>4.3555900621118013E-3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c r="AG127" s="22"/>
      <c r="AH127" s="22"/>
      <c r="AI127" s="22"/>
      <c r="AJ127" s="22"/>
      <c r="AK127" s="22">
        <v>16.304347826086957</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c r="AG131" s="22"/>
      <c r="AH131" s="22"/>
      <c r="AI131" s="22"/>
      <c r="AJ131" s="22"/>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c r="AG133" s="22"/>
      <c r="AH133" s="22"/>
      <c r="AI133" s="22"/>
      <c r="AJ133" s="22"/>
      <c r="AK133" s="22">
        <v>3.9350000000000001</v>
      </c>
      <c r="AL133" s="40" t="s">
        <v>439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5.469424942572001</v>
      </c>
      <c r="F135" s="3">
        <v>1.0960771428000002</v>
      </c>
      <c r="G135" s="3">
        <v>0.20825465713200006</v>
      </c>
      <c r="H135" s="3" t="s">
        <v>415</v>
      </c>
      <c r="I135" s="3">
        <v>5.0529156283080017</v>
      </c>
      <c r="J135" s="3">
        <v>5.3598172282920009</v>
      </c>
      <c r="K135" s="3">
        <v>5.4584641711440023</v>
      </c>
      <c r="L135" s="3">
        <v>2.8043681737109409</v>
      </c>
      <c r="M135" s="3">
        <v>68.921330739264022</v>
      </c>
      <c r="N135" s="3">
        <v>0.7343716856760002</v>
      </c>
      <c r="O135" s="3">
        <v>7.6725399996000018E-2</v>
      </c>
      <c r="P135" s="3" t="s">
        <v>415</v>
      </c>
      <c r="Q135" s="3">
        <v>4.3843085712000011E-2</v>
      </c>
      <c r="R135" s="3">
        <v>1.0960771428000003E-2</v>
      </c>
      <c r="S135" s="3">
        <v>0.15345079999200004</v>
      </c>
      <c r="T135" s="3" t="s">
        <v>415</v>
      </c>
      <c r="U135" s="3">
        <v>3.2882314284000007E-2</v>
      </c>
      <c r="V135" s="3">
        <v>19.784192427540003</v>
      </c>
      <c r="W135" s="3" t="s">
        <v>415</v>
      </c>
      <c r="X135" s="3">
        <v>4.0717674203760009E-3</v>
      </c>
      <c r="Y135" s="3">
        <v>7.6345639132050017E-3</v>
      </c>
      <c r="Z135" s="3">
        <v>1.7305011536598004E-2</v>
      </c>
      <c r="AA135" s="3" t="s">
        <v>415</v>
      </c>
      <c r="AB135" s="3">
        <v>2.9011342870179008E-2</v>
      </c>
      <c r="AC135" s="3" t="s">
        <v>415</v>
      </c>
      <c r="AD135" s="3" t="s">
        <v>419</v>
      </c>
      <c r="AE135" s="51"/>
      <c r="AF135" s="22"/>
      <c r="AG135" s="22"/>
      <c r="AH135" s="22"/>
      <c r="AI135" s="22"/>
      <c r="AJ135" s="22"/>
      <c r="AK135" s="22">
        <v>1096.0771428000003</v>
      </c>
      <c r="AL135" s="40" t="s">
        <v>447</v>
      </c>
    </row>
    <row r="136" spans="1:38" ht="26.25" customHeight="1" thickBot="1" x14ac:dyDescent="0.45">
      <c r="A136" s="60" t="s">
        <v>287</v>
      </c>
      <c r="B136" s="60" t="s">
        <v>312</v>
      </c>
      <c r="C136" s="61" t="s">
        <v>313</v>
      </c>
      <c r="D136" s="62"/>
      <c r="E136" s="3" t="s">
        <v>419</v>
      </c>
      <c r="F136" s="3">
        <v>8.6783047875000005E-3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c r="AG136" s="22"/>
      <c r="AH136" s="22"/>
      <c r="AI136" s="22"/>
      <c r="AJ136" s="22"/>
      <c r="AK136" s="22">
        <v>578.5536525</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441</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c r="AG139" s="22"/>
      <c r="AH139" s="22"/>
      <c r="AI139" s="22"/>
      <c r="AJ139" s="22"/>
      <c r="AK139" s="22" t="s">
        <v>415</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408.90340994543072</v>
      </c>
      <c r="F141" s="16">
        <f t="shared" ref="F141:AD141" si="0">SUM(F14:F140)</f>
        <v>315.81749437924418</v>
      </c>
      <c r="G141" s="16">
        <f t="shared" si="0"/>
        <v>512.48376316979954</v>
      </c>
      <c r="H141" s="16">
        <f t="shared" si="0"/>
        <v>85.34267834530867</v>
      </c>
      <c r="I141" s="16">
        <f t="shared" si="0"/>
        <v>61.543916690005396</v>
      </c>
      <c r="J141" s="16">
        <f t="shared" si="0"/>
        <v>86.015295625606228</v>
      </c>
      <c r="K141" s="16">
        <f t="shared" si="0"/>
        <v>118.65184436465739</v>
      </c>
      <c r="L141" s="16">
        <f t="shared" si="0"/>
        <v>10.895148875057354</v>
      </c>
      <c r="M141" s="16">
        <f t="shared" si="0"/>
        <v>1165.6182506267517</v>
      </c>
      <c r="N141" s="16">
        <f t="shared" si="0"/>
        <v>429.05369831178962</v>
      </c>
      <c r="O141" s="16">
        <f t="shared" si="0"/>
        <v>7.6493691333340914</v>
      </c>
      <c r="P141" s="16">
        <f t="shared" si="0"/>
        <v>2.298334436203846</v>
      </c>
      <c r="Q141" s="16">
        <f t="shared" si="0"/>
        <v>2.5352507123905701</v>
      </c>
      <c r="R141" s="16">
        <f>SUM(R14:R140)</f>
        <v>5.7252769847006668</v>
      </c>
      <c r="S141" s="16">
        <f t="shared" si="0"/>
        <v>23.385629793250779</v>
      </c>
      <c r="T141" s="16">
        <f t="shared" si="0"/>
        <v>42.089831223212776</v>
      </c>
      <c r="U141" s="16">
        <f t="shared" si="0"/>
        <v>13.923392484295912</v>
      </c>
      <c r="V141" s="16">
        <f t="shared" si="0"/>
        <v>69.526625851020654</v>
      </c>
      <c r="W141" s="16">
        <f t="shared" si="0"/>
        <v>42.279780028910949</v>
      </c>
      <c r="X141" s="16">
        <f t="shared" si="0"/>
        <v>7.3506467162697016</v>
      </c>
      <c r="Y141" s="16">
        <f t="shared" si="0"/>
        <v>9.0592259479694928</v>
      </c>
      <c r="Z141" s="16">
        <f t="shared" si="0"/>
        <v>4.1649722317989717</v>
      </c>
      <c r="AA141" s="16">
        <f t="shared" si="0"/>
        <v>3.4319432141457211</v>
      </c>
      <c r="AB141" s="16">
        <f t="shared" si="0"/>
        <v>23.460701116645168</v>
      </c>
      <c r="AC141" s="16">
        <f t="shared" si="0"/>
        <v>21.662070658195084</v>
      </c>
      <c r="AD141" s="16">
        <f t="shared" si="0"/>
        <v>9.1629224843469412</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408.90340994543072</v>
      </c>
      <c r="F152" s="11">
        <f t="shared" ref="F152:AD152" si="1">SUM(F$141, F$151, IF(AND(ISNUMBER(SEARCH($B$4,"AT|BE|CH|GB|IE|LT|LU|NL")),SUM(F$143:F$149)&gt;0),SUM(F$143:F$149)-SUM(F$27:F$33),0))</f>
        <v>315.81749437924418</v>
      </c>
      <c r="G152" s="11">
        <f t="shared" si="1"/>
        <v>512.48376316979954</v>
      </c>
      <c r="H152" s="11">
        <f t="shared" si="1"/>
        <v>85.34267834530867</v>
      </c>
      <c r="I152" s="11">
        <f t="shared" si="1"/>
        <v>61.543916690005396</v>
      </c>
      <c r="J152" s="11">
        <f t="shared" si="1"/>
        <v>86.015295625606228</v>
      </c>
      <c r="K152" s="11">
        <f t="shared" si="1"/>
        <v>118.65184436465739</v>
      </c>
      <c r="L152" s="11">
        <f t="shared" si="1"/>
        <v>10.895148875057354</v>
      </c>
      <c r="M152" s="11">
        <f t="shared" si="1"/>
        <v>1165.6182506267517</v>
      </c>
      <c r="N152" s="11">
        <f t="shared" si="1"/>
        <v>429.05369831178962</v>
      </c>
      <c r="O152" s="11">
        <f t="shared" si="1"/>
        <v>7.6493691333340914</v>
      </c>
      <c r="P152" s="11">
        <f t="shared" si="1"/>
        <v>2.298334436203846</v>
      </c>
      <c r="Q152" s="11">
        <f t="shared" si="1"/>
        <v>2.5352507123905701</v>
      </c>
      <c r="R152" s="11">
        <f t="shared" si="1"/>
        <v>5.7252769847006668</v>
      </c>
      <c r="S152" s="11">
        <f t="shared" si="1"/>
        <v>23.385629793250779</v>
      </c>
      <c r="T152" s="11">
        <f t="shared" si="1"/>
        <v>42.089831223212776</v>
      </c>
      <c r="U152" s="11">
        <f t="shared" si="1"/>
        <v>13.923392484295912</v>
      </c>
      <c r="V152" s="11">
        <f t="shared" si="1"/>
        <v>69.526625851020654</v>
      </c>
      <c r="W152" s="11">
        <f t="shared" si="1"/>
        <v>42.279780028910949</v>
      </c>
      <c r="X152" s="11">
        <f t="shared" si="1"/>
        <v>7.3506467162697016</v>
      </c>
      <c r="Y152" s="11">
        <f t="shared" si="1"/>
        <v>9.0592259479694928</v>
      </c>
      <c r="Z152" s="11">
        <f t="shared" si="1"/>
        <v>4.1649722317989717</v>
      </c>
      <c r="AA152" s="11">
        <f t="shared" si="1"/>
        <v>3.4319432141457211</v>
      </c>
      <c r="AB152" s="11">
        <f t="shared" si="1"/>
        <v>23.460701116645168</v>
      </c>
      <c r="AC152" s="11">
        <f t="shared" si="1"/>
        <v>21.662070658195084</v>
      </c>
      <c r="AD152" s="11">
        <f t="shared" si="1"/>
        <v>9.1629224843469412</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408.90340994543072</v>
      </c>
      <c r="F154" s="11">
        <f>SUM(F$141, F$153, -1 * IF(OR($B$6=2005,$B$6&gt;=2020),SUM(F$99:F$122),0), IF(AND(ISNUMBER(SEARCH($B$4,"AT|BE|CH|GB|IE|LT|LU|NL")),SUM(F$143:F$149)&gt;0),SUM(F$143:F$149)-SUM(F$27:F$33),0))</f>
        <v>315.81749437924418</v>
      </c>
      <c r="G154" s="11">
        <f>SUM(G$141, G$153, IF(AND(ISNUMBER(SEARCH($B$4,"AT|BE|CH|GB|IE|LT|LU|NL")),SUM(G$143:G$149)&gt;0),SUM(G$143:G$149)-SUM(G$27:G$33),0))</f>
        <v>512.48376316979954</v>
      </c>
      <c r="H154" s="11">
        <f>SUM(H$141, H$153, IF(AND(ISNUMBER(SEARCH($B$4,"AT|BE|CH|GB|IE|LT|LU|NL")),SUM(H$143:H$149)&gt;0),SUM(H$143:H$149)-SUM(H$27:H$33),0))</f>
        <v>85.34267834530867</v>
      </c>
      <c r="I154" s="11">
        <f t="shared" ref="I154:AD154" si="2">SUM(I$141, I$153, IF(AND(ISNUMBER(SEARCH($B$4,"AT|BE|CH|GB|IE|LT|LU|NL")),SUM(I$143:I$149)&gt;0),SUM(I$143:I$149)-SUM(I$27:I$33),0))</f>
        <v>61.543916690005396</v>
      </c>
      <c r="J154" s="11">
        <f t="shared" si="2"/>
        <v>86.015295625606228</v>
      </c>
      <c r="K154" s="11">
        <f t="shared" si="2"/>
        <v>118.65184436465739</v>
      </c>
      <c r="L154" s="11">
        <f t="shared" si="2"/>
        <v>10.895148875057354</v>
      </c>
      <c r="M154" s="11">
        <f t="shared" si="2"/>
        <v>1165.6182506267517</v>
      </c>
      <c r="N154" s="11">
        <f t="shared" si="2"/>
        <v>429.05369831178962</v>
      </c>
      <c r="O154" s="11">
        <f t="shared" si="2"/>
        <v>7.6493691333340914</v>
      </c>
      <c r="P154" s="11">
        <f t="shared" si="2"/>
        <v>2.298334436203846</v>
      </c>
      <c r="Q154" s="11">
        <f t="shared" si="2"/>
        <v>2.5352507123905701</v>
      </c>
      <c r="R154" s="11">
        <f t="shared" si="2"/>
        <v>5.7252769847006668</v>
      </c>
      <c r="S154" s="11">
        <f t="shared" si="2"/>
        <v>23.385629793250779</v>
      </c>
      <c r="T154" s="11">
        <f t="shared" si="2"/>
        <v>42.089831223212776</v>
      </c>
      <c r="U154" s="11">
        <f t="shared" si="2"/>
        <v>13.923392484295912</v>
      </c>
      <c r="V154" s="11">
        <f t="shared" si="2"/>
        <v>69.526625851020654</v>
      </c>
      <c r="W154" s="11">
        <f t="shared" si="2"/>
        <v>42.279780028910949</v>
      </c>
      <c r="X154" s="11">
        <f t="shared" si="2"/>
        <v>7.3506467162697016</v>
      </c>
      <c r="Y154" s="11">
        <f t="shared" si="2"/>
        <v>9.0592259479694928</v>
      </c>
      <c r="Z154" s="11">
        <f t="shared" si="2"/>
        <v>4.1649722317989717</v>
      </c>
      <c r="AA154" s="11">
        <f t="shared" si="2"/>
        <v>3.4319432141457211</v>
      </c>
      <c r="AB154" s="11">
        <f t="shared" si="2"/>
        <v>23.460701116645168</v>
      </c>
      <c r="AC154" s="11">
        <f t="shared" si="2"/>
        <v>21.662070658195084</v>
      </c>
      <c r="AD154" s="11">
        <f t="shared" si="2"/>
        <v>9.1629224843469412</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10.481176651339402</v>
      </c>
      <c r="F157" s="19">
        <v>1.4966982259202705E-2</v>
      </c>
      <c r="G157" s="19">
        <v>0.62148860531217531</v>
      </c>
      <c r="H157" s="19" t="s">
        <v>415</v>
      </c>
      <c r="I157" s="19">
        <v>0.14259412413508007</v>
      </c>
      <c r="J157" s="19">
        <v>0.14259412413508007</v>
      </c>
      <c r="K157" s="19" t="s">
        <v>415</v>
      </c>
      <c r="L157" s="19">
        <v>6.8445180841321049E-2</v>
      </c>
      <c r="M157" s="19">
        <v>1.7058867883183624</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24636.249685467505</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1.035932634124332</v>
      </c>
      <c r="F158" s="19">
        <v>1.8553919221064945E-3</v>
      </c>
      <c r="G158" s="19">
        <v>5.9910038492207059E-2</v>
      </c>
      <c r="H158" s="19" t="s">
        <v>415</v>
      </c>
      <c r="I158" s="19">
        <v>6.2141560049272715E-3</v>
      </c>
      <c r="J158" s="19">
        <v>6.2141560049272715E-3</v>
      </c>
      <c r="K158" s="19" t="s">
        <v>415</v>
      </c>
      <c r="L158" s="19">
        <v>2.9827948987087636E-3</v>
      </c>
      <c r="M158" s="19">
        <v>0.33279278682284175</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2918.2397853317848</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220.72</v>
      </c>
      <c r="F159" s="19">
        <v>5.3379799999999999</v>
      </c>
      <c r="G159" s="19">
        <v>185.44000000000003</v>
      </c>
      <c r="H159" s="19" t="s">
        <v>415</v>
      </c>
      <c r="I159" s="19">
        <v>12.19975444527967</v>
      </c>
      <c r="J159" s="19">
        <v>13.47706</v>
      </c>
      <c r="K159" s="19">
        <v>13.47706</v>
      </c>
      <c r="L159" s="19">
        <v>0.25537260000000001</v>
      </c>
      <c r="M159" s="19">
        <v>11.726599999999999</v>
      </c>
      <c r="N159" s="19">
        <v>0.53325999999999996</v>
      </c>
      <c r="O159" s="19">
        <v>5.6059999999999999E-2</v>
      </c>
      <c r="P159" s="19">
        <v>7.0419999999999996E-2</v>
      </c>
      <c r="Q159" s="19">
        <v>1.6906400000000001</v>
      </c>
      <c r="R159" s="19">
        <v>1.79558</v>
      </c>
      <c r="S159" s="19">
        <v>3.6868400000000001</v>
      </c>
      <c r="T159" s="19">
        <v>78.926000000000002</v>
      </c>
      <c r="U159" s="19">
        <v>0.58504</v>
      </c>
      <c r="V159" s="19">
        <v>3.7944</v>
      </c>
      <c r="W159" s="19">
        <v>1.2420199999999999</v>
      </c>
      <c r="X159" s="19">
        <v>1.3656E-2</v>
      </c>
      <c r="Y159" s="19">
        <v>8.0500000000000002E-2</v>
      </c>
      <c r="Z159" s="19">
        <v>5.6059999999999999E-2</v>
      </c>
      <c r="AA159" s="19">
        <v>2.2714000000000002E-2</v>
      </c>
      <c r="AB159" s="19">
        <v>0.17293000000000003</v>
      </c>
      <c r="AC159" s="19">
        <v>0.39960000000000007</v>
      </c>
      <c r="AD159" s="19">
        <v>1.4203639999999997</v>
      </c>
      <c r="AE159" s="54"/>
      <c r="AF159" s="19">
        <v>129394.68000000001</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0.88525151410945491</v>
      </c>
      <c r="F163" s="21">
        <v>2.6557545423283648</v>
      </c>
      <c r="G163" s="21">
        <v>0.17705030282189096</v>
      </c>
      <c r="H163" s="21">
        <v>0.17705030282189096</v>
      </c>
      <c r="I163" s="21">
        <v>0.80601781337907108</v>
      </c>
      <c r="J163" s="21">
        <v>0.98513288301886459</v>
      </c>
      <c r="K163" s="21">
        <v>1.5224780919382452</v>
      </c>
      <c r="L163" s="21">
        <v>7.2541603204116387E-2</v>
      </c>
      <c r="M163" s="21">
        <v>26.584102968706933</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c r="AG163" s="21"/>
      <c r="AH163" s="21"/>
      <c r="AI163" s="21"/>
      <c r="AJ163" s="21"/>
      <c r="AK163" s="21">
        <v>8852.5151410945491</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2024-02-12T13:59:21Z</dcterms:modified>
</cp:coreProperties>
</file>