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3AA2E4E2-DAEE-4C8C-8E57-621C64B3BF09}"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<sst xmlns="http://schemas.openxmlformats.org/spreadsheetml/2006/main" count="3658" uniqueCount="451">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</sst>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1998</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1998</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90.413997801232924</v>
      </c>
      <c r="F14" s="3">
        <v>1.5623060886598445</v>
      </c>
      <c r="G14" s="3">
        <v>357.47694447894867</v>
      </c>
      <c r="H14" s="3" t="s">
        <v>415</v>
      </c>
      <c r="I14" s="3">
        <v>13.269266269895608</v>
      </c>
      <c r="J14" s="3">
        <v>27.623045801490836</v>
      </c>
      <c r="K14" s="3">
        <v>44.933642233040693</v>
      </c>
      <c r="L14" s="3">
        <v>0.67479905348729319</v>
      </c>
      <c r="M14" s="3">
        <v>23.412971393989885</v>
      </c>
      <c r="N14" s="3">
        <v>54.307893540033682</v>
      </c>
      <c r="O14" s="3">
        <v>6.5634894414485219</v>
      </c>
      <c r="P14" s="3">
        <v>1.9620721880841221</v>
      </c>
      <c r="Q14" s="3">
        <v>2.2249353998687069</v>
      </c>
      <c r="R14" s="3">
        <v>2.1113775984116336</v>
      </c>
      <c r="S14" s="3">
        <v>0.90128903783308079</v>
      </c>
      <c r="T14" s="3">
        <v>28.711218621983658</v>
      </c>
      <c r="U14" s="3">
        <v>15.167442762818064</v>
      </c>
      <c r="V14" s="3">
        <v>8.3907536491352879</v>
      </c>
      <c r="W14" s="3">
        <v>4.6078453524185186</v>
      </c>
      <c r="X14" s="3">
        <v>7.3796513606574155E-3</v>
      </c>
      <c r="Y14" s="3">
        <v>0.1451309119750212</v>
      </c>
      <c r="Z14" s="3">
        <v>0.10695683333749241</v>
      </c>
      <c r="AA14" s="3">
        <v>1.2290564415227599E-2</v>
      </c>
      <c r="AB14" s="3">
        <v>0.27175796108839861</v>
      </c>
      <c r="AC14" s="3">
        <v>24.141844794746405</v>
      </c>
      <c r="AD14" s="3">
        <v>1.1891743221653704E-2</v>
      </c>
      <c r="AE14" s="51"/>
      <c r="AF14" s="22">
        <v>75677.189578935999</v>
      </c>
      <c r="AG14" s="22">
        <v>331753.19500000001</v>
      </c>
      <c r="AH14" s="22">
        <v>14267</v>
      </c>
      <c r="AI14" s="22" t="s">
        <v>416</v>
      </c>
      <c r="AJ14" s="22" t="s">
        <v>417</v>
      </c>
      <c r="AK14" s="22"/>
      <c r="AL14" s="40" t="s">
        <v>49</v>
      </c>
    </row>
    <row r="15" spans="1:38" ht="26.25" customHeight="1" thickBot="1" x14ac:dyDescent="0.45">
      <c r="A15" s="60" t="s">
        <v>53</v>
      </c>
      <c r="B15" s="60" t="s">
        <v>54</v>
      </c>
      <c r="C15" s="61" t="s">
        <v>55</v>
      </c>
      <c r="D15" s="62"/>
      <c r="E15" s="3">
        <v>3.753618829221574</v>
      </c>
      <c r="F15" s="3">
        <v>7.0759671142472209</v>
      </c>
      <c r="G15" s="3">
        <v>23.485115723251045</v>
      </c>
      <c r="H15" s="3" t="s">
        <v>415</v>
      </c>
      <c r="I15" s="3">
        <v>0.37157885321450163</v>
      </c>
      <c r="J15" s="3">
        <v>0.479272539338296</v>
      </c>
      <c r="K15" s="3">
        <v>0.66545484416248235</v>
      </c>
      <c r="L15" s="3">
        <v>2.3277884889735988E-2</v>
      </c>
      <c r="M15" s="3">
        <v>0.53777754321718552</v>
      </c>
      <c r="N15" s="3">
        <v>0.12200498366158322</v>
      </c>
      <c r="O15" s="3">
        <v>0.13129236806499442</v>
      </c>
      <c r="P15" s="3">
        <v>0.13879145643984747</v>
      </c>
      <c r="Q15" s="3">
        <v>8.0062099609313514E-2</v>
      </c>
      <c r="R15" s="3">
        <v>0.10591365747048591</v>
      </c>
      <c r="S15" s="3">
        <v>0.1450100898109204</v>
      </c>
      <c r="T15" s="3">
        <v>4.731366849893071</v>
      </c>
      <c r="U15" s="3">
        <v>4.6693830755581978E-2</v>
      </c>
      <c r="V15" s="3">
        <v>2.1548376047783129</v>
      </c>
      <c r="W15" s="3">
        <v>4.5621069736241394E-2</v>
      </c>
      <c r="X15" s="3">
        <v>1.4498296088006815E-5</v>
      </c>
      <c r="Y15" s="3">
        <v>1.0682354217744342E-4</v>
      </c>
      <c r="Z15" s="3">
        <v>9.5792701058167675E-5</v>
      </c>
      <c r="AA15" s="3">
        <v>1.3995389656284933E-4</v>
      </c>
      <c r="AB15" s="3">
        <v>3.5706843588646721E-4</v>
      </c>
      <c r="AC15" s="3" t="s">
        <v>415</v>
      </c>
      <c r="AD15" s="3" t="s">
        <v>415</v>
      </c>
      <c r="AE15" s="51"/>
      <c r="AF15" s="22">
        <v>41164.33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0.1267182</v>
      </c>
      <c r="F16" s="3">
        <v>3.7018800000000003E-3</v>
      </c>
      <c r="G16" s="3">
        <v>4.0008780000000004E-4</v>
      </c>
      <c r="H16" s="3" t="s">
        <v>415</v>
      </c>
      <c r="I16" s="3">
        <v>1.2671819999999999E-3</v>
      </c>
      <c r="J16" s="3">
        <v>1.2671819999999999E-3</v>
      </c>
      <c r="K16" s="3">
        <v>1.2671819999999999E-3</v>
      </c>
      <c r="L16" s="3">
        <v>3.1679550000000004E-5</v>
      </c>
      <c r="M16" s="3">
        <v>5.55282E-2</v>
      </c>
      <c r="N16" s="3">
        <v>2.1356999999999997E-6</v>
      </c>
      <c r="O16" s="3">
        <v>3.5594999999999995E-7</v>
      </c>
      <c r="P16" s="3">
        <v>1.4238E-4</v>
      </c>
      <c r="Q16" s="3">
        <v>1.7085599999999999E-4</v>
      </c>
      <c r="R16" s="3">
        <v>1.0820879999999999E-6</v>
      </c>
      <c r="S16" s="3">
        <v>1.082088E-7</v>
      </c>
      <c r="T16" s="3">
        <v>7.2613800000000001E-7</v>
      </c>
      <c r="U16" s="3">
        <v>1.5946559999999998E-5</v>
      </c>
      <c r="V16" s="3">
        <v>2.1356999999999997E-6</v>
      </c>
      <c r="W16" s="3">
        <v>7.1190000000000001E-4</v>
      </c>
      <c r="X16" s="3">
        <v>7.97328E-7</v>
      </c>
      <c r="Y16" s="3">
        <v>1.1959919999999998E-6</v>
      </c>
      <c r="Z16" s="3">
        <v>1.1959919999999998E-6</v>
      </c>
      <c r="AA16" s="3">
        <v>1.1959919999999998E-6</v>
      </c>
      <c r="AB16" s="3">
        <v>4.3853039999999994E-6</v>
      </c>
      <c r="AC16" s="3" t="s">
        <v>415</v>
      </c>
      <c r="AD16" s="3" t="s">
        <v>415</v>
      </c>
      <c r="AE16" s="51"/>
      <c r="AF16" s="22" t="s">
        <v>417</v>
      </c>
      <c r="AG16" s="22" t="s">
        <v>417</v>
      </c>
      <c r="AH16" s="22">
        <v>1423.8</v>
      </c>
      <c r="AI16" s="22" t="s">
        <v>417</v>
      </c>
      <c r="AJ16" s="22" t="s">
        <v>417</v>
      </c>
      <c r="AK16" s="22"/>
      <c r="AL16" s="40" t="s">
        <v>49</v>
      </c>
    </row>
    <row r="17" spans="1:38" ht="26.25" customHeight="1" thickBot="1" x14ac:dyDescent="0.45">
      <c r="A17" s="60" t="s">
        <v>53</v>
      </c>
      <c r="B17" s="60" t="s">
        <v>58</v>
      </c>
      <c r="C17" s="61" t="s">
        <v>59</v>
      </c>
      <c r="D17" s="62"/>
      <c r="E17" s="3">
        <v>1.5530945759965005</v>
      </c>
      <c r="F17" s="3">
        <v>9.8831385964741753E-2</v>
      </c>
      <c r="G17" s="3">
        <v>3.5915358696717901</v>
      </c>
      <c r="H17" s="3" t="s">
        <v>415</v>
      </c>
      <c r="I17" s="3">
        <v>5.7107479623793395E-2</v>
      </c>
      <c r="J17" s="3">
        <v>5.7107479623793395E-2</v>
      </c>
      <c r="K17" s="3">
        <v>5.7107479623793395E-2</v>
      </c>
      <c r="L17" s="3">
        <v>3.19797045462843E-2</v>
      </c>
      <c r="M17" s="3">
        <v>0.18848621954691822</v>
      </c>
      <c r="N17" s="3">
        <v>2.4155359508717361E-4</v>
      </c>
      <c r="O17" s="3">
        <v>1.8206024631538022E-5</v>
      </c>
      <c r="P17" s="3">
        <v>9.8707529263076035E-4</v>
      </c>
      <c r="Q17" s="3">
        <v>2.049998231576901E-4</v>
      </c>
      <c r="R17" s="3">
        <v>5.8657968771793397E-4</v>
      </c>
      <c r="S17" s="3">
        <v>6.312748764897274E-4</v>
      </c>
      <c r="T17" s="3">
        <v>3.835681950871736E-5</v>
      </c>
      <c r="U17" s="3">
        <v>3.8330321824486374E-4</v>
      </c>
      <c r="V17" s="3">
        <v>8.3675677719100422E-2</v>
      </c>
      <c r="W17" s="3">
        <v>4.6180264140255377E-3</v>
      </c>
      <c r="X17" s="3">
        <v>5.4259813813203718E-3</v>
      </c>
      <c r="Y17" s="3">
        <v>4.2833372438845038E-2</v>
      </c>
      <c r="Z17" s="3">
        <v>4.8553693856024389E-3</v>
      </c>
      <c r="AA17" s="3">
        <v>4.2842800298845051E-3</v>
      </c>
      <c r="AB17" s="3">
        <v>5.7399003235652356E-2</v>
      </c>
      <c r="AC17" s="3" t="s">
        <v>415</v>
      </c>
      <c r="AD17" s="3" t="s">
        <v>415</v>
      </c>
      <c r="AE17" s="51"/>
      <c r="AF17" s="22">
        <v>2855.3274385896698</v>
      </c>
      <c r="AG17" s="22" t="s">
        <v>417</v>
      </c>
      <c r="AH17" s="22">
        <v>1193.4000000000001</v>
      </c>
      <c r="AI17" s="22" t="s">
        <v>417</v>
      </c>
      <c r="AJ17" s="22" t="s">
        <v>417</v>
      </c>
      <c r="AK17" s="22"/>
      <c r="AL17" s="40" t="s">
        <v>49</v>
      </c>
    </row>
    <row r="18" spans="1:38" ht="26.25" customHeight="1" thickBot="1" x14ac:dyDescent="0.45">
      <c r="A18" s="60" t="s">
        <v>53</v>
      </c>
      <c r="B18" s="60" t="s">
        <v>60</v>
      </c>
      <c r="C18" s="61" t="s">
        <v>61</v>
      </c>
      <c r="D18" s="62"/>
      <c r="E18" s="3">
        <v>5.2306730622000011</v>
      </c>
      <c r="F18" s="3">
        <v>0.25944423500000002</v>
      </c>
      <c r="G18" s="3">
        <v>13.098518821529279</v>
      </c>
      <c r="H18" s="3" t="s">
        <v>449</v>
      </c>
      <c r="I18" s="3">
        <v>0.20324997051999999</v>
      </c>
      <c r="J18" s="3">
        <v>0.20324997051999999</v>
      </c>
      <c r="K18" s="3">
        <v>0.20324997051999999</v>
      </c>
      <c r="L18" s="3">
        <v>0.11381988858080003</v>
      </c>
      <c r="M18" s="3">
        <v>0.67073108640000012</v>
      </c>
      <c r="N18" s="3">
        <v>8.1557315200000004E-4</v>
      </c>
      <c r="O18" s="3">
        <v>6.1185536399999997E-5</v>
      </c>
      <c r="P18" s="3">
        <v>1.345858728E-3</v>
      </c>
      <c r="Q18" s="3">
        <v>3.2827468200000002E-4</v>
      </c>
      <c r="R18" s="3" t="s">
        <v>418</v>
      </c>
      <c r="S18" s="3">
        <v>2.2363560680000003E-3</v>
      </c>
      <c r="T18" s="3" t="s">
        <v>418</v>
      </c>
      <c r="U18" s="3">
        <v>1.1314458340000002E-3</v>
      </c>
      <c r="V18" s="3">
        <v>0.29488301260000005</v>
      </c>
      <c r="W18" s="3">
        <v>1.4349165160000002E-2</v>
      </c>
      <c r="X18" s="3">
        <v>1.9308898339999998E-2</v>
      </c>
      <c r="Y18" s="3">
        <v>0.1524380196</v>
      </c>
      <c r="Z18" s="3">
        <v>1.7276489379999996E-2</v>
      </c>
      <c r="AA18" s="3">
        <v>1.5243986820000001E-2</v>
      </c>
      <c r="AB18" s="3">
        <v>0.20426739414</v>
      </c>
      <c r="AC18" s="3" t="s">
        <v>415</v>
      </c>
      <c r="AD18" s="3" t="s">
        <v>415</v>
      </c>
      <c r="AE18" s="51"/>
      <c r="AF18" s="22">
        <v>10162.4894</v>
      </c>
      <c r="AG18" s="22" t="s">
        <v>418</v>
      </c>
      <c r="AH18" s="22">
        <v>234</v>
      </c>
      <c r="AI18" s="22" t="s">
        <v>417</v>
      </c>
      <c r="AJ18" s="22" t="s">
        <v>417</v>
      </c>
      <c r="AK18" s="22"/>
      <c r="AL18" s="40" t="s">
        <v>49</v>
      </c>
    </row>
    <row r="19" spans="1:38" ht="26.25" customHeight="1" thickBot="1" x14ac:dyDescent="0.45">
      <c r="A19" s="60" t="s">
        <v>53</v>
      </c>
      <c r="B19" s="60" t="s">
        <v>62</v>
      </c>
      <c r="C19" s="61" t="s">
        <v>63</v>
      </c>
      <c r="D19" s="62"/>
      <c r="E19" s="3">
        <v>5.7842108211592809</v>
      </c>
      <c r="F19" s="3">
        <v>0.32897394984716</v>
      </c>
      <c r="G19" s="3">
        <v>8.1975040213514667</v>
      </c>
      <c r="H19" s="3" t="s">
        <v>449</v>
      </c>
      <c r="I19" s="3">
        <v>0.22494316019014865</v>
      </c>
      <c r="J19" s="3">
        <v>0.22545524769814865</v>
      </c>
      <c r="K19" s="3">
        <v>0.22585353798214866</v>
      </c>
      <c r="L19" s="3">
        <v>0.12291933560990995</v>
      </c>
      <c r="M19" s="3">
        <v>0.77506430819547578</v>
      </c>
      <c r="N19" s="3">
        <v>8.5237163203529219E-3</v>
      </c>
      <c r="O19" s="3">
        <v>1.7002960715614801E-4</v>
      </c>
      <c r="P19" s="3">
        <v>2.9461887684888001E-3</v>
      </c>
      <c r="Q19" s="3">
        <v>7.7503188757200008E-4</v>
      </c>
      <c r="R19" s="3">
        <v>2.9845968311443603E-3</v>
      </c>
      <c r="S19" s="3">
        <v>3.4081864238288723E-3</v>
      </c>
      <c r="T19" s="3">
        <v>8.5570208514435995E-4</v>
      </c>
      <c r="U19" s="3">
        <v>1.4329585485517602E-3</v>
      </c>
      <c r="V19" s="3">
        <v>0.33023497512887556</v>
      </c>
      <c r="W19" s="3">
        <v>2.8006229001774397E-2</v>
      </c>
      <c r="X19" s="3">
        <v>2.337612339444492E-2</v>
      </c>
      <c r="Y19" s="3">
        <v>0.16745498628914759</v>
      </c>
      <c r="Z19" s="3">
        <v>1.9948602775635288E-2</v>
      </c>
      <c r="AA19" s="3">
        <v>1.7464722144667381E-2</v>
      </c>
      <c r="AB19" s="3">
        <v>0.22824443460389518</v>
      </c>
      <c r="AC19" s="3">
        <v>3.5277139440000001E-5</v>
      </c>
      <c r="AD19" s="3">
        <v>9.6727640400000002E-3</v>
      </c>
      <c r="AE19" s="51"/>
      <c r="AF19" s="22">
        <v>10939.82</v>
      </c>
      <c r="AG19" s="22">
        <v>56.898612</v>
      </c>
      <c r="AH19" s="22">
        <v>2192.42839572</v>
      </c>
      <c r="AI19" s="22" t="s">
        <v>417</v>
      </c>
      <c r="AJ19" s="22" t="s">
        <v>417</v>
      </c>
      <c r="AK19" s="22"/>
      <c r="AL19" s="40" t="s">
        <v>49</v>
      </c>
    </row>
    <row r="20" spans="1:38" ht="26.25" customHeight="1" thickBot="1" x14ac:dyDescent="0.45">
      <c r="A20" s="60" t="s">
        <v>53</v>
      </c>
      <c r="B20" s="60" t="s">
        <v>64</v>
      </c>
      <c r="C20" s="61" t="s">
        <v>65</v>
      </c>
      <c r="D20" s="62"/>
      <c r="E20" s="3">
        <v>2.0258399700000003</v>
      </c>
      <c r="F20" s="3">
        <v>0.10610835</v>
      </c>
      <c r="G20" s="3">
        <v>4.3880108984995845</v>
      </c>
      <c r="H20" s="3" t="s">
        <v>449</v>
      </c>
      <c r="I20" s="3">
        <v>7.7882096945999998E-2</v>
      </c>
      <c r="J20" s="3">
        <v>7.7882096945999998E-2</v>
      </c>
      <c r="K20" s="3">
        <v>7.7882096945999998E-2</v>
      </c>
      <c r="L20" s="3">
        <v>4.3613819877840007E-2</v>
      </c>
      <c r="M20" s="3">
        <v>0.25702098029999998</v>
      </c>
      <c r="N20" s="3">
        <v>3.1571490000000002E-4</v>
      </c>
      <c r="O20" s="3">
        <v>2.3707170000000004E-5</v>
      </c>
      <c r="P20" s="3">
        <v>6.7286879999999992E-4</v>
      </c>
      <c r="Q20" s="3">
        <v>1.548927E-4</v>
      </c>
      <c r="R20" s="3">
        <v>7.8376710000000013E-4</v>
      </c>
      <c r="S20" s="3">
        <v>8.5768962000000004E-4</v>
      </c>
      <c r="T20" s="3">
        <v>3.6101820000000002E-5</v>
      </c>
      <c r="U20" s="3">
        <v>4.5043049999999999E-4</v>
      </c>
      <c r="V20" s="3">
        <v>0.11320652100000002</v>
      </c>
      <c r="W20" s="3">
        <v>5.6496900000000006E-3</v>
      </c>
      <c r="X20" s="3">
        <v>7.3990451040000004E-3</v>
      </c>
      <c r="Y20" s="3">
        <v>5.8412454029999998E-2</v>
      </c>
      <c r="Z20" s="3">
        <v>6.6203717699999994E-3</v>
      </c>
      <c r="AA20" s="3">
        <v>5.8415461560000007E-3</v>
      </c>
      <c r="AB20" s="3">
        <v>7.8273417059999989E-2</v>
      </c>
      <c r="AC20" s="3" t="s">
        <v>415</v>
      </c>
      <c r="AD20" s="3" t="s">
        <v>415</v>
      </c>
      <c r="AE20" s="51"/>
      <c r="AF20" s="22">
        <v>3894.09</v>
      </c>
      <c r="AG20" s="22" t="s">
        <v>417</v>
      </c>
      <c r="AH20" s="22">
        <v>380.7</v>
      </c>
      <c r="AI20" s="22" t="s">
        <v>417</v>
      </c>
      <c r="AJ20" s="22" t="s">
        <v>417</v>
      </c>
      <c r="AK20" s="22"/>
      <c r="AL20" s="40" t="s">
        <v>49</v>
      </c>
    </row>
    <row r="21" spans="1:38" ht="26.25" customHeight="1" thickBot="1" x14ac:dyDescent="0.45">
      <c r="A21" s="60" t="s">
        <v>53</v>
      </c>
      <c r="B21" s="60" t="s">
        <v>66</v>
      </c>
      <c r="C21" s="61" t="s">
        <v>67</v>
      </c>
      <c r="D21" s="62"/>
      <c r="E21" s="3">
        <v>7.31815368</v>
      </c>
      <c r="F21" s="3">
        <v>2.3955011000000002</v>
      </c>
      <c r="G21" s="3">
        <v>13.228810452909411</v>
      </c>
      <c r="H21" s="3">
        <v>0.25063800000000003</v>
      </c>
      <c r="I21" s="3">
        <v>1.204176676306</v>
      </c>
      <c r="J21" s="3">
        <v>1.2244986763060002</v>
      </c>
      <c r="K21" s="3">
        <v>1.2719166763060001</v>
      </c>
      <c r="L21" s="3">
        <v>0.40879737105224001</v>
      </c>
      <c r="M21" s="3">
        <v>4.7054250483000004</v>
      </c>
      <c r="N21" s="3">
        <v>0.18394208049999999</v>
      </c>
      <c r="O21" s="3">
        <v>8.8140447989999995E-2</v>
      </c>
      <c r="P21" s="3">
        <v>6.3503892000000006E-3</v>
      </c>
      <c r="Q21" s="3">
        <v>1.8600528000000001E-3</v>
      </c>
      <c r="R21" s="3">
        <v>0.1583847571</v>
      </c>
      <c r="S21" s="3">
        <v>4.3462888220000002E-2</v>
      </c>
      <c r="T21" s="3">
        <v>1.3674931179999999E-2</v>
      </c>
      <c r="U21" s="3">
        <v>4.9037602000000001E-3</v>
      </c>
      <c r="V21" s="3">
        <v>3.8406017109999997</v>
      </c>
      <c r="W21" s="3">
        <v>0.69629126799999996</v>
      </c>
      <c r="X21" s="3">
        <v>9.2043806743999992E-2</v>
      </c>
      <c r="Y21" s="3">
        <v>0.30025088883000001</v>
      </c>
      <c r="Z21" s="3">
        <v>5.5616373969999994E-2</v>
      </c>
      <c r="AA21" s="3">
        <v>4.6284184116E-2</v>
      </c>
      <c r="AB21" s="3">
        <v>0.49419525365999994</v>
      </c>
      <c r="AC21" s="3">
        <v>0</v>
      </c>
      <c r="AD21" s="3">
        <v>0</v>
      </c>
      <c r="AE21" s="51"/>
      <c r="AF21" s="22">
        <v>12790.76</v>
      </c>
      <c r="AG21" s="22" t="s">
        <v>417</v>
      </c>
      <c r="AH21" s="22">
        <v>1892.7</v>
      </c>
      <c r="AI21" s="22">
        <v>6774</v>
      </c>
      <c r="AJ21" s="22" t="s">
        <v>417</v>
      </c>
      <c r="AK21" s="22"/>
      <c r="AL21" s="40" t="s">
        <v>49</v>
      </c>
    </row>
    <row r="22" spans="1:38" ht="26.25" customHeight="1" thickBot="1" x14ac:dyDescent="0.45">
      <c r="A22" s="60" t="s">
        <v>53</v>
      </c>
      <c r="B22" s="64" t="s">
        <v>68</v>
      </c>
      <c r="C22" s="61" t="s">
        <v>69</v>
      </c>
      <c r="D22" s="62"/>
      <c r="E22" s="3">
        <v>29.328981016905832</v>
      </c>
      <c r="F22" s="3">
        <v>3.1101484858500639</v>
      </c>
      <c r="G22" s="3">
        <v>39.320661154714728</v>
      </c>
      <c r="H22" s="3" t="s">
        <v>449</v>
      </c>
      <c r="I22" s="3">
        <v>0.20125029692145938</v>
      </c>
      <c r="J22" s="3">
        <v>0.20125029692145938</v>
      </c>
      <c r="K22" s="3">
        <v>0.20125029692145938</v>
      </c>
      <c r="L22" s="3">
        <v>0.11270016627601727</v>
      </c>
      <c r="M22" s="3">
        <v>30.634207142949613</v>
      </c>
      <c r="N22" s="3">
        <v>4.3144364467908867</v>
      </c>
      <c r="O22" s="3">
        <v>5.8004678089716433E-2</v>
      </c>
      <c r="P22" s="3">
        <v>0.25551860939544874</v>
      </c>
      <c r="Q22" s="3">
        <v>0.1290669932245822</v>
      </c>
      <c r="R22" s="3">
        <v>0.43659477547401454</v>
      </c>
      <c r="S22" s="3">
        <v>0.56556114355013609</v>
      </c>
      <c r="T22" s="3">
        <v>0.41856713290116854</v>
      </c>
      <c r="U22" s="3">
        <v>5.9051179633708026E-2</v>
      </c>
      <c r="V22" s="3">
        <v>6.7300688194961165</v>
      </c>
      <c r="W22" s="3">
        <v>6.5489172480789026</v>
      </c>
      <c r="X22" s="3">
        <v>1.4838219929459386</v>
      </c>
      <c r="Y22" s="3">
        <v>2.0470040819898148</v>
      </c>
      <c r="Z22" s="3">
        <v>0.78003959808008405</v>
      </c>
      <c r="AA22" s="3">
        <v>0.61063244199790945</v>
      </c>
      <c r="AB22" s="3">
        <v>4.9214981150137467</v>
      </c>
      <c r="AC22" s="3">
        <v>1.9958593255775998E-2</v>
      </c>
      <c r="AD22" s="3">
        <v>5.4725175056160005</v>
      </c>
      <c r="AE22" s="51"/>
      <c r="AF22" s="22">
        <v>10062.514846072969</v>
      </c>
      <c r="AG22" s="22">
        <v>32191.279444799999</v>
      </c>
      <c r="AH22" s="22" t="s">
        <v>417</v>
      </c>
      <c r="AI22" s="22" t="s">
        <v>417</v>
      </c>
      <c r="AJ22" s="22" t="s">
        <v>417</v>
      </c>
      <c r="AK22" s="22"/>
      <c r="AL22" s="40" t="s">
        <v>49</v>
      </c>
    </row>
    <row r="23" spans="1:38" ht="26.25" customHeight="1" thickBot="1" x14ac:dyDescent="0.45">
      <c r="A23" s="60" t="s">
        <v>70</v>
      </c>
      <c r="B23" s="64" t="s">
        <v>392</v>
      </c>
      <c r="C23" s="61" t="s">
        <v>388</v>
      </c>
      <c r="D23" s="103"/>
      <c r="E23" s="3">
        <v>6.3345789999999997</v>
      </c>
      <c r="F23" s="3">
        <v>0.74215799999999998</v>
      </c>
      <c r="G23" s="3">
        <v>0.17400000000000002</v>
      </c>
      <c r="H23" s="3">
        <v>1.622E-3</v>
      </c>
      <c r="I23" s="3">
        <v>0.37127099999999996</v>
      </c>
      <c r="J23" s="3">
        <v>0.37127099999999996</v>
      </c>
      <c r="K23" s="3">
        <v>0.37127099999999996</v>
      </c>
      <c r="L23" s="3">
        <v>0.227497</v>
      </c>
      <c r="M23" s="3">
        <v>1.9856050000000001</v>
      </c>
      <c r="N23" s="3" t="s">
        <v>415</v>
      </c>
      <c r="O23" s="3">
        <v>1.7400000000000003E-6</v>
      </c>
      <c r="P23" s="3" t="s">
        <v>415</v>
      </c>
      <c r="Q23" s="3" t="s">
        <v>419</v>
      </c>
      <c r="R23" s="3">
        <v>8.6999999999999997E-6</v>
      </c>
      <c r="S23" s="3">
        <v>2.9579999999999998E-4</v>
      </c>
      <c r="T23" s="3">
        <v>1.2179999999999999E-5</v>
      </c>
      <c r="U23" s="3">
        <v>1.7400000000000003E-6</v>
      </c>
      <c r="V23" s="3">
        <v>1.7400000000000003E-4</v>
      </c>
      <c r="W23" s="3" t="s">
        <v>419</v>
      </c>
      <c r="X23" s="3">
        <v>5.22E-6</v>
      </c>
      <c r="Y23" s="3">
        <v>8.6999999999999997E-6</v>
      </c>
      <c r="Z23" s="3" t="s">
        <v>419</v>
      </c>
      <c r="AA23" s="3" t="s">
        <v>419</v>
      </c>
      <c r="AB23" s="3" t="s">
        <v>419</v>
      </c>
      <c r="AC23" s="3" t="s">
        <v>419</v>
      </c>
      <c r="AD23" s="3" t="s">
        <v>419</v>
      </c>
      <c r="AE23" s="51"/>
      <c r="AF23" s="22">
        <v>8535.1</v>
      </c>
      <c r="AG23" s="22"/>
      <c r="AH23" s="22"/>
      <c r="AI23" s="22"/>
      <c r="AJ23" s="22"/>
      <c r="AK23" s="22"/>
      <c r="AL23" s="40" t="s">
        <v>49</v>
      </c>
    </row>
    <row r="24" spans="1:38" ht="26.25" customHeight="1" thickBot="1" x14ac:dyDescent="0.45">
      <c r="A24" s="65" t="s">
        <v>53</v>
      </c>
      <c r="B24" s="64" t="s">
        <v>71</v>
      </c>
      <c r="C24" s="61" t="s">
        <v>72</v>
      </c>
      <c r="D24" s="62"/>
      <c r="E24" s="3">
        <v>15.049157095768054</v>
      </c>
      <c r="F24" s="3">
        <v>1.2987532578834333</v>
      </c>
      <c r="G24" s="3">
        <v>29.591085183480839</v>
      </c>
      <c r="H24" s="3">
        <v>6.6340999999999997E-2</v>
      </c>
      <c r="I24" s="3">
        <v>0.82610379066474671</v>
      </c>
      <c r="J24" s="3">
        <v>0.83148279066474662</v>
      </c>
      <c r="K24" s="3">
        <v>0.84403379066474671</v>
      </c>
      <c r="L24" s="3">
        <v>0.39233178210609815</v>
      </c>
      <c r="M24" s="3">
        <v>2.9198347657122641</v>
      </c>
      <c r="N24" s="3">
        <v>5.0731416565226992E-2</v>
      </c>
      <c r="O24" s="3">
        <v>2.3483168199892022E-2</v>
      </c>
      <c r="P24" s="3">
        <v>5.4406681978404802E-3</v>
      </c>
      <c r="Q24" s="3">
        <v>1.3859035494601199E-3</v>
      </c>
      <c r="R24" s="3">
        <v>4.7013562963067461E-2</v>
      </c>
      <c r="S24" s="3">
        <v>1.7088653889374215E-2</v>
      </c>
      <c r="T24" s="3">
        <v>3.8397722465226985E-3</v>
      </c>
      <c r="U24" s="3">
        <v>4.165366814687107E-3</v>
      </c>
      <c r="V24" s="3">
        <v>1.7532184841447827</v>
      </c>
      <c r="W24" s="3">
        <v>0.22050533764147226</v>
      </c>
      <c r="X24" s="3">
        <v>7.2564139591140928E-2</v>
      </c>
      <c r="Y24" s="3">
        <v>0.46000507042006</v>
      </c>
      <c r="Z24" s="3">
        <v>5.7849009846073468E-2</v>
      </c>
      <c r="AA24" s="3">
        <v>5.0305149661006E-2</v>
      </c>
      <c r="AB24" s="3">
        <v>0.64072336951828035</v>
      </c>
      <c r="AC24" s="3">
        <v>8.9650000000000007E-3</v>
      </c>
      <c r="AD24" s="3">
        <v>1.0758E-4</v>
      </c>
      <c r="AE24" s="51"/>
      <c r="AF24" s="22">
        <v>28754.118315337335</v>
      </c>
      <c r="AG24" s="22" t="s">
        <v>417</v>
      </c>
      <c r="AH24" s="22">
        <v>1826.1</v>
      </c>
      <c r="AI24" s="22">
        <v>1793</v>
      </c>
      <c r="AJ24" s="22" t="s">
        <v>417</v>
      </c>
      <c r="AK24" s="22"/>
      <c r="AL24" s="40" t="s">
        <v>49</v>
      </c>
    </row>
    <row r="25" spans="1:38" ht="26.25" customHeight="1" thickBot="1" x14ac:dyDescent="0.45">
      <c r="A25" s="60" t="s">
        <v>73</v>
      </c>
      <c r="B25" s="64" t="s">
        <v>74</v>
      </c>
      <c r="C25" s="66" t="s">
        <v>75</v>
      </c>
      <c r="D25" s="62"/>
      <c r="E25" s="3">
        <v>1.092888526985329</v>
      </c>
      <c r="F25" s="3">
        <v>6.8307630287105488E-3</v>
      </c>
      <c r="G25" s="3">
        <v>6.5626677140203676E-2</v>
      </c>
      <c r="H25" s="3" t="s">
        <v>415</v>
      </c>
      <c r="I25" s="3">
        <v>9.2987554314692879E-3</v>
      </c>
      <c r="J25" s="3">
        <v>9.2987554314692879E-3</v>
      </c>
      <c r="K25" s="3" t="s">
        <v>415</v>
      </c>
      <c r="L25" s="3">
        <v>4.4634026071052567E-3</v>
      </c>
      <c r="M25" s="3">
        <v>0.63347181707482525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3015.8381160010604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0.53425517685155965</v>
      </c>
      <c r="F26" s="3">
        <v>3.8059356336355506E-3</v>
      </c>
      <c r="G26" s="3">
        <v>3.0735274338642187E-2</v>
      </c>
      <c r="H26" s="3" t="s">
        <v>415</v>
      </c>
      <c r="I26" s="3">
        <v>2.7404823990719897E-3</v>
      </c>
      <c r="J26" s="3">
        <v>2.7404823990719897E-3</v>
      </c>
      <c r="K26" s="3" t="s">
        <v>415</v>
      </c>
      <c r="L26" s="3">
        <v>1.3154315515545544E-3</v>
      </c>
      <c r="M26" s="3">
        <v>0.43574718940067259</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1573.4954303946688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45.457594335569986</v>
      </c>
      <c r="F27" s="3">
        <v>67.925564497205571</v>
      </c>
      <c r="G27" s="3">
        <v>2.9307225237868981</v>
      </c>
      <c r="H27" s="3">
        <v>1.1073720557454871</v>
      </c>
      <c r="I27" s="3">
        <v>0.62277513205360457</v>
      </c>
      <c r="J27" s="3">
        <v>0.62277513205360457</v>
      </c>
      <c r="K27" s="3">
        <v>0.62277513205360457</v>
      </c>
      <c r="L27" s="3">
        <v>0.26100000000000001</v>
      </c>
      <c r="M27" s="3">
        <v>420.67968675501913</v>
      </c>
      <c r="N27" s="3">
        <v>233.71983807709151</v>
      </c>
      <c r="O27" s="3">
        <v>2.6825054332256626E-2</v>
      </c>
      <c r="P27" s="3" t="s">
        <v>415</v>
      </c>
      <c r="Q27" s="3" t="s">
        <v>415</v>
      </c>
      <c r="R27" s="3">
        <v>0.46104737134407114</v>
      </c>
      <c r="S27" s="3">
        <v>11.450277787715134</v>
      </c>
      <c r="T27" s="3">
        <v>0.21239604736585044</v>
      </c>
      <c r="U27" s="3">
        <v>2.9923438002000462E-2</v>
      </c>
      <c r="V27" s="3">
        <v>5.2117793410279045</v>
      </c>
      <c r="W27" s="3">
        <v>0.65766964531889682</v>
      </c>
      <c r="X27" s="3">
        <v>1.7254522356306905E-2</v>
      </c>
      <c r="Y27" s="3">
        <v>2.0618055975604007E-2</v>
      </c>
      <c r="Z27" s="3">
        <v>1.4054203902128476E-2</v>
      </c>
      <c r="AA27" s="3">
        <v>2.1116141539232639E-2</v>
      </c>
      <c r="AB27" s="3">
        <v>7.3042923773272025E-2</v>
      </c>
      <c r="AC27" s="3" t="s">
        <v>415</v>
      </c>
      <c r="AD27" s="3" t="s">
        <v>415</v>
      </c>
      <c r="AE27" s="51"/>
      <c r="AF27" s="22">
        <v>104156.67772074084</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18.952246900805857</v>
      </c>
      <c r="F28" s="3">
        <v>23.018848681821325</v>
      </c>
      <c r="G28" s="3">
        <v>1.1450025581298855</v>
      </c>
      <c r="H28" s="3">
        <v>8.7717904099212152E-2</v>
      </c>
      <c r="I28" s="3">
        <v>0.20783874279311457</v>
      </c>
      <c r="J28" s="3">
        <v>0.20783874279311457</v>
      </c>
      <c r="K28" s="3">
        <v>0.20783874279311457</v>
      </c>
      <c r="L28" s="3">
        <v>0.22484884035269703</v>
      </c>
      <c r="M28" s="3">
        <v>166.66492721194251</v>
      </c>
      <c r="N28" s="3">
        <v>77.163815740946688</v>
      </c>
      <c r="O28" s="3">
        <v>9.7936121791613786E-3</v>
      </c>
      <c r="P28" s="3" t="s">
        <v>415</v>
      </c>
      <c r="Q28" s="3" t="s">
        <v>415</v>
      </c>
      <c r="R28" s="3">
        <v>0.16839301853737487</v>
      </c>
      <c r="S28" s="3">
        <v>4.1811955045964249</v>
      </c>
      <c r="T28" s="3">
        <v>7.7546131517947384E-2</v>
      </c>
      <c r="U28" s="3">
        <v>1.0941179559645478E-2</v>
      </c>
      <c r="V28" s="3">
        <v>1.9104637284972008</v>
      </c>
      <c r="W28" s="3">
        <v>0.37400726949845864</v>
      </c>
      <c r="X28" s="3">
        <v>1.0114761556980576E-2</v>
      </c>
      <c r="Y28" s="3">
        <v>1.1939750151662626E-2</v>
      </c>
      <c r="Z28" s="3">
        <v>8.6488217725378836E-3</v>
      </c>
      <c r="AA28" s="3">
        <v>1.0574201933163689E-2</v>
      </c>
      <c r="AB28" s="3">
        <v>4.1277535414344771E-2</v>
      </c>
      <c r="AC28" s="3" t="s">
        <v>415</v>
      </c>
      <c r="AD28" s="3" t="s">
        <v>415</v>
      </c>
      <c r="AE28" s="51"/>
      <c r="AF28" s="22">
        <v>34387.866917747066</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84.134664847820517</v>
      </c>
      <c r="F29" s="3">
        <v>9.1942034858893251</v>
      </c>
      <c r="G29" s="3">
        <v>8.2178795537478422</v>
      </c>
      <c r="H29" s="3">
        <v>1.7586001315986397E-2</v>
      </c>
      <c r="I29" s="3">
        <v>4.4389629219515863</v>
      </c>
      <c r="J29" s="3">
        <v>4.4389629219515863</v>
      </c>
      <c r="K29" s="3">
        <v>4.4389629219515863</v>
      </c>
      <c r="L29" s="3">
        <v>1.0912799397483202</v>
      </c>
      <c r="M29" s="3">
        <v>22.394972913488523</v>
      </c>
      <c r="N29" s="3">
        <v>0.85799214507684485</v>
      </c>
      <c r="O29" s="3">
        <v>2.0924619504262689E-2</v>
      </c>
      <c r="P29" s="3" t="s">
        <v>415</v>
      </c>
      <c r="Q29" s="3" t="s">
        <v>415</v>
      </c>
      <c r="R29" s="3">
        <v>0.36715387153853662</v>
      </c>
      <c r="S29" s="3">
        <v>9.1368639106260439</v>
      </c>
      <c r="T29" s="3">
        <v>0.16646740911865029</v>
      </c>
      <c r="U29" s="3">
        <v>2.2280360973701577E-2</v>
      </c>
      <c r="V29" s="3">
        <v>3.608223517452819</v>
      </c>
      <c r="W29" s="3">
        <v>0.38926920482660898</v>
      </c>
      <c r="X29" s="3">
        <v>5.598650410370571E-3</v>
      </c>
      <c r="Y29" s="3">
        <v>3.390293859613288E-2</v>
      </c>
      <c r="Z29" s="3">
        <v>3.7884201110174182E-2</v>
      </c>
      <c r="AA29" s="3">
        <v>8.709011749465331E-3</v>
      </c>
      <c r="AB29" s="3">
        <v>8.6094801866142961E-2</v>
      </c>
      <c r="AC29" s="3" t="s">
        <v>415</v>
      </c>
      <c r="AD29" s="3" t="s">
        <v>415</v>
      </c>
      <c r="AE29" s="51"/>
      <c r="AF29" s="22">
        <v>68829.70174608368</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1.1107018174236332</v>
      </c>
      <c r="F30" s="3">
        <v>17.900879336823049</v>
      </c>
      <c r="G30" s="3">
        <v>0.1336255749237773</v>
      </c>
      <c r="H30" s="3">
        <v>5.7763651590412761E-3</v>
      </c>
      <c r="I30" s="3">
        <v>0.22523650421616262</v>
      </c>
      <c r="J30" s="3">
        <v>0.22523650421616262</v>
      </c>
      <c r="K30" s="3">
        <v>0.22523650421616262</v>
      </c>
      <c r="L30" s="3">
        <v>1.0818280559111784E-2</v>
      </c>
      <c r="M30" s="3">
        <v>74.503373009888463</v>
      </c>
      <c r="N30" s="3">
        <v>13.326929227149909</v>
      </c>
      <c r="O30" s="3">
        <v>1.6179633196103844E-3</v>
      </c>
      <c r="P30" s="3" t="s">
        <v>415</v>
      </c>
      <c r="Q30" s="3" t="s">
        <v>415</v>
      </c>
      <c r="R30" s="3">
        <v>2.5543245774636781E-2</v>
      </c>
      <c r="S30" s="3">
        <v>0.631795344500097</v>
      </c>
      <c r="T30" s="3">
        <v>1.1368237227093618E-2</v>
      </c>
      <c r="U30" s="3">
        <v>1.566115531431551E-3</v>
      </c>
      <c r="V30" s="3">
        <v>0.2698006625817635</v>
      </c>
      <c r="W30" s="3">
        <v>0.10653581789498065</v>
      </c>
      <c r="X30" s="3">
        <v>1.934579633046739E-3</v>
      </c>
      <c r="Y30" s="3">
        <v>2.9180037939361223E-3</v>
      </c>
      <c r="Z30" s="3">
        <v>1.3755396177085081E-3</v>
      </c>
      <c r="AA30" s="3">
        <v>3.328394691033216E-3</v>
      </c>
      <c r="AB30" s="3">
        <v>9.5565177357245859E-3</v>
      </c>
      <c r="AC30" s="3" t="s">
        <v>415</v>
      </c>
      <c r="AD30" s="3" t="s">
        <v>415</v>
      </c>
      <c r="AE30" s="51"/>
      <c r="AF30" s="22">
        <v>5939.1136154284004</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25.974292360741135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0.77685847437509181</v>
      </c>
      <c r="J32" s="3">
        <v>1.3718665500776415</v>
      </c>
      <c r="K32" s="3">
        <v>1.9055115039723232</v>
      </c>
      <c r="L32" s="3">
        <v>0.1478876325987506</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0.32890075587783618</v>
      </c>
      <c r="J33" s="3">
        <v>0.60907547384784466</v>
      </c>
      <c r="K33" s="3">
        <v>1.2181509476956893</v>
      </c>
      <c r="L33" s="3">
        <v>1.2912400045574306E-2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415</v>
      </c>
      <c r="O34" s="3">
        <v>4.2000000000000002E-4</v>
      </c>
      <c r="P34" s="3" t="s">
        <v>415</v>
      </c>
      <c r="Q34" s="3" t="s">
        <v>415</v>
      </c>
      <c r="R34" s="3">
        <v>2.0999999999999999E-3</v>
      </c>
      <c r="S34" s="3">
        <v>7.1400000000000005E-2</v>
      </c>
      <c r="T34" s="3">
        <v>2.9399999999999999E-3</v>
      </c>
      <c r="U34" s="3">
        <v>4.2000000000000002E-4</v>
      </c>
      <c r="V34" s="3">
        <v>4.1999999999999996E-2</v>
      </c>
      <c r="W34" s="3" t="s">
        <v>415</v>
      </c>
      <c r="X34" s="3">
        <v>1.2600000000000001E-3</v>
      </c>
      <c r="Y34" s="3">
        <v>2.0999999999999999E-3</v>
      </c>
      <c r="Z34" s="3">
        <v>1.4448000000000002E-3</v>
      </c>
      <c r="AA34" s="3">
        <v>3.3179999999999999E-4</v>
      </c>
      <c r="AB34" s="3">
        <v>5.1366000000000007E-3</v>
      </c>
      <c r="AC34" s="3" t="s">
        <v>419</v>
      </c>
      <c r="AD34" s="3" t="s">
        <v>419</v>
      </c>
      <c r="AE34" s="51"/>
      <c r="AF34" s="22">
        <v>2026.7201122065346</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62.590200000000003</v>
      </c>
      <c r="F36" s="3">
        <v>1.5144599999999999</v>
      </c>
      <c r="G36" s="3">
        <v>55.46</v>
      </c>
      <c r="H36" s="3" t="s">
        <v>415</v>
      </c>
      <c r="I36" s="3">
        <v>2.8801158877730617</v>
      </c>
      <c r="J36" s="3">
        <v>3.1742400000000002</v>
      </c>
      <c r="K36" s="3">
        <v>3.1742400000000002</v>
      </c>
      <c r="L36" s="3">
        <v>6.5583000000000002E-2</v>
      </c>
      <c r="M36" s="3">
        <v>3.3261400000000001</v>
      </c>
      <c r="N36" s="3">
        <v>0.1426</v>
      </c>
      <c r="O36" s="3">
        <v>1.4279999999999999E-2</v>
      </c>
      <c r="P36" s="3">
        <v>2.1319999999999999E-2</v>
      </c>
      <c r="Q36" s="3">
        <v>0.37991999999999998</v>
      </c>
      <c r="R36" s="3">
        <v>0.40495999999999999</v>
      </c>
      <c r="S36" s="3">
        <v>0.98226000000000002</v>
      </c>
      <c r="T36" s="3">
        <v>17.568000000000001</v>
      </c>
      <c r="U36" s="3">
        <v>0.14818000000000001</v>
      </c>
      <c r="V36" s="3">
        <v>1.0680000000000001</v>
      </c>
      <c r="W36" s="3">
        <v>0.29862</v>
      </c>
      <c r="X36" s="3">
        <v>3.3939999999999999E-3</v>
      </c>
      <c r="Y36" s="3">
        <v>1.966E-2</v>
      </c>
      <c r="Z36" s="3">
        <v>1.4279999999999999E-2</v>
      </c>
      <c r="AA36" s="3">
        <v>5.1939999999999998E-3</v>
      </c>
      <c r="AB36" s="3">
        <v>4.2527999999999996E-2</v>
      </c>
      <c r="AC36" s="3">
        <v>0.10348</v>
      </c>
      <c r="AD36" s="3">
        <v>0.32003599999999999</v>
      </c>
      <c r="AE36" s="51"/>
      <c r="AF36" s="22">
        <v>36069.56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3.2869369828745252</v>
      </c>
      <c r="F39" s="3">
        <v>0.14704287965019014</v>
      </c>
      <c r="G39" s="3">
        <v>1.5583445230252189</v>
      </c>
      <c r="H39" s="3" t="s">
        <v>449</v>
      </c>
      <c r="I39" s="3">
        <v>0.11529071822813687</v>
      </c>
      <c r="J39" s="3">
        <v>0.12496413422813686</v>
      </c>
      <c r="K39" s="3">
        <v>0.12496413422813686</v>
      </c>
      <c r="L39" s="3">
        <v>6.441483608912546E-2</v>
      </c>
      <c r="M39" s="3">
        <v>0.44373350355893537</v>
      </c>
      <c r="N39" s="3">
        <v>2.1500492887832699E-2</v>
      </c>
      <c r="O39" s="3">
        <v>6.4492723271863108E-3</v>
      </c>
      <c r="P39" s="3">
        <v>4.4962923117870725E-3</v>
      </c>
      <c r="Q39" s="3">
        <v>4.5179088798479081E-2</v>
      </c>
      <c r="R39" s="3">
        <v>6.4536865038022804E-3</v>
      </c>
      <c r="S39" s="3">
        <v>2.1497428500760453E-2</v>
      </c>
      <c r="T39" s="3">
        <v>4.3040385038022816E-3</v>
      </c>
      <c r="U39" s="3">
        <v>2.2592462863117866E-2</v>
      </c>
      <c r="V39" s="3">
        <v>0.3872029498288973</v>
      </c>
      <c r="W39" s="3">
        <v>2.8135124152091254E-2</v>
      </c>
      <c r="X39" s="3">
        <v>2.0684317749049431E-5</v>
      </c>
      <c r="Y39" s="3">
        <v>1.6228154315589351E-4</v>
      </c>
      <c r="Z39" s="3">
        <v>1.8673296783269962E-5</v>
      </c>
      <c r="AA39" s="3">
        <v>1.6516352623574142E-5</v>
      </c>
      <c r="AB39" s="3">
        <v>2.1815551031178706E-4</v>
      </c>
      <c r="AC39" s="3">
        <v>2.3646128000000001E-3</v>
      </c>
      <c r="AD39" s="3">
        <v>1.3972711999999999E-6</v>
      </c>
      <c r="AE39" s="51"/>
      <c r="AF39" s="22">
        <v>10748.24</v>
      </c>
      <c r="AG39" s="22" t="s">
        <v>417</v>
      </c>
      <c r="AH39" s="22">
        <v>364.80798479087503</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6.5288353294408221</v>
      </c>
      <c r="F41" s="3">
        <v>18.164769805729925</v>
      </c>
      <c r="G41" s="3">
        <v>14.446378260061783</v>
      </c>
      <c r="H41" s="3">
        <v>2.1236240743927306</v>
      </c>
      <c r="I41" s="3">
        <v>23.599788911137793</v>
      </c>
      <c r="J41" s="3">
        <v>24.191659238132075</v>
      </c>
      <c r="K41" s="3">
        <v>25.405451878168641</v>
      </c>
      <c r="L41" s="3">
        <v>1.9486422122284397</v>
      </c>
      <c r="M41" s="3">
        <v>128.14043763979242</v>
      </c>
      <c r="N41" s="3">
        <v>0.93518711688802292</v>
      </c>
      <c r="O41" s="3">
        <v>0.38424445498200394</v>
      </c>
      <c r="P41" s="3">
        <v>3.3659978371942206E-2</v>
      </c>
      <c r="Q41" s="3">
        <v>8.4900787018250962E-3</v>
      </c>
      <c r="R41" s="3">
        <v>0.70811480187713183</v>
      </c>
      <c r="S41" s="3">
        <v>0.21303258516259324</v>
      </c>
      <c r="T41" s="3">
        <v>7.2965216403127767E-2</v>
      </c>
      <c r="U41" s="3">
        <v>1.5981349148167304E-2</v>
      </c>
      <c r="V41" s="3">
        <v>15.342756344808027</v>
      </c>
      <c r="W41" s="3">
        <v>24.867179968333069</v>
      </c>
      <c r="X41" s="3">
        <v>3.8151200516595294</v>
      </c>
      <c r="Y41" s="3">
        <v>3.6243294544492937</v>
      </c>
      <c r="Z41" s="3">
        <v>1.3821727905492931</v>
      </c>
      <c r="AA41" s="3">
        <v>2.2227442241292934</v>
      </c>
      <c r="AB41" s="3">
        <v>11.04436652078741</v>
      </c>
      <c r="AC41" s="3">
        <v>0.14779543683392007</v>
      </c>
      <c r="AD41" s="3">
        <v>0.18422159385860534</v>
      </c>
      <c r="AE41" s="51"/>
      <c r="AF41" s="22">
        <v>96479.31</v>
      </c>
      <c r="AG41" s="22">
        <v>1073.285216</v>
      </c>
      <c r="AH41" s="22">
        <v>191.39201520912499</v>
      </c>
      <c r="AI41" s="22">
        <v>29426</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0.51149062601999995</v>
      </c>
      <c r="F43" s="3">
        <v>3.5411087591999998E-2</v>
      </c>
      <c r="G43" s="3">
        <v>0.38155319452564873</v>
      </c>
      <c r="H43" s="3" t="s">
        <v>417</v>
      </c>
      <c r="I43" s="3">
        <v>3.5130866519999998E-2</v>
      </c>
      <c r="J43" s="3">
        <v>3.8071695180000004E-2</v>
      </c>
      <c r="K43" s="3">
        <v>3.9245464559999998E-2</v>
      </c>
      <c r="L43" s="3">
        <v>1.0690931230079999E-2</v>
      </c>
      <c r="M43" s="3">
        <v>0.22021951974000001</v>
      </c>
      <c r="N43" s="3">
        <v>2.5650847560000002E-2</v>
      </c>
      <c r="O43" s="3">
        <v>1.2562908119999998E-3</v>
      </c>
      <c r="P43" s="3">
        <v>1.9609921860000001E-3</v>
      </c>
      <c r="Q43" s="3">
        <v>7.351976159999999E-3</v>
      </c>
      <c r="R43" s="3">
        <v>3.2181624899999999E-3</v>
      </c>
      <c r="S43" s="3">
        <v>6.1159714500000004E-3</v>
      </c>
      <c r="T43" s="3">
        <v>2.81616702E-3</v>
      </c>
      <c r="U43" s="3">
        <v>3.6424518119999995E-3</v>
      </c>
      <c r="V43" s="3">
        <v>9.0804131999999982E-2</v>
      </c>
      <c r="W43" s="3">
        <v>3.8175324420000006E-11</v>
      </c>
      <c r="X43" s="3">
        <v>7.6325234406000005E-3</v>
      </c>
      <c r="Y43" s="3">
        <v>9.9002925360000011E-3</v>
      </c>
      <c r="Z43" s="3">
        <v>3.9767520738E-3</v>
      </c>
      <c r="AA43" s="3">
        <v>3.1044909509999998E-3</v>
      </c>
      <c r="AB43" s="3">
        <v>2.4614059001400002E-2</v>
      </c>
      <c r="AC43" s="3">
        <v>1.0396243080000001E-4</v>
      </c>
      <c r="AD43" s="3">
        <v>2.8505827800000005E-2</v>
      </c>
      <c r="AE43" s="51"/>
      <c r="AF43" s="22">
        <v>1590.7739999999999</v>
      </c>
      <c r="AG43" s="22">
        <v>167.68134000000001</v>
      </c>
      <c r="AH43" s="22" t="s">
        <v>417</v>
      </c>
      <c r="AI43" s="22" t="s">
        <v>417</v>
      </c>
      <c r="AJ43" s="22" t="s">
        <v>417</v>
      </c>
      <c r="AK43" s="22"/>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12.633430000000002</v>
      </c>
      <c r="G48" s="3" t="s">
        <v>419</v>
      </c>
      <c r="H48" s="3" t="s">
        <v>419</v>
      </c>
      <c r="I48" s="3">
        <v>0.3835692</v>
      </c>
      <c r="J48" s="3">
        <v>2.5571280000000001</v>
      </c>
      <c r="K48" s="3">
        <v>5.4491180000000004</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60.884</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5.8600000000000006E-2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293</v>
      </c>
      <c r="AL51" s="40" t="s">
        <v>130</v>
      </c>
    </row>
    <row r="52" spans="1:38" ht="26.25" customHeight="1" thickBot="1" x14ac:dyDescent="0.45">
      <c r="A52" s="60" t="s">
        <v>119</v>
      </c>
      <c r="B52" s="64" t="s">
        <v>131</v>
      </c>
      <c r="C52" s="66" t="s">
        <v>391</v>
      </c>
      <c r="D52" s="63"/>
      <c r="E52" s="3" t="s">
        <v>445</v>
      </c>
      <c r="F52" s="3" t="s">
        <v>445</v>
      </c>
      <c r="G52" s="3" t="s">
        <v>445</v>
      </c>
      <c r="H52" s="3">
        <v>2.0356600000000002E-2</v>
      </c>
      <c r="I52" s="3" t="s">
        <v>445</v>
      </c>
      <c r="J52" s="3" t="s">
        <v>445</v>
      </c>
      <c r="K52" s="3" t="s">
        <v>445</v>
      </c>
      <c r="L52" s="3" t="s">
        <v>419</v>
      </c>
      <c r="M52" s="3">
        <v>1.66554</v>
      </c>
      <c r="N52" s="3">
        <v>9.4380599999999995E-2</v>
      </c>
      <c r="O52" s="3" t="s">
        <v>418</v>
      </c>
      <c r="P52" s="3" t="s">
        <v>418</v>
      </c>
      <c r="Q52" s="3">
        <v>9.4380599999999995E-2</v>
      </c>
      <c r="R52" s="3">
        <v>9.4380599999999995E-2</v>
      </c>
      <c r="S52" s="3">
        <v>9.4380599999999995E-2</v>
      </c>
      <c r="T52" s="3">
        <v>9.4380599999999995E-2</v>
      </c>
      <c r="U52" s="3">
        <v>9.4380599999999995E-2</v>
      </c>
      <c r="V52" s="3">
        <v>9.4380599999999995E-2</v>
      </c>
      <c r="W52" s="3">
        <v>0.10548420000000001</v>
      </c>
      <c r="X52" s="3" t="s">
        <v>419</v>
      </c>
      <c r="Y52" s="3" t="s">
        <v>419</v>
      </c>
      <c r="Z52" s="3" t="s">
        <v>419</v>
      </c>
      <c r="AA52" s="3" t="s">
        <v>419</v>
      </c>
      <c r="AB52" s="3" t="s">
        <v>419</v>
      </c>
      <c r="AC52" s="3" t="s">
        <v>419</v>
      </c>
      <c r="AD52" s="3" t="s">
        <v>419</v>
      </c>
      <c r="AE52" s="51"/>
      <c r="AF52" s="22"/>
      <c r="AG52" s="22"/>
      <c r="AH52" s="22"/>
      <c r="AI52" s="22"/>
      <c r="AJ52" s="22"/>
      <c r="AK52" s="22">
        <v>18.506</v>
      </c>
      <c r="AL52" s="40" t="s">
        <v>132</v>
      </c>
    </row>
    <row r="53" spans="1:38" ht="26.25" customHeight="1" thickBot="1" x14ac:dyDescent="0.45">
      <c r="A53" s="60" t="s">
        <v>119</v>
      </c>
      <c r="B53" s="64" t="s">
        <v>133</v>
      </c>
      <c r="C53" s="66" t="s">
        <v>134</v>
      </c>
      <c r="D53" s="63"/>
      <c r="E53" s="3" t="s">
        <v>419</v>
      </c>
      <c r="F53" s="3">
        <v>6.218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3.109</v>
      </c>
      <c r="AL53" s="40" t="s">
        <v>422</v>
      </c>
    </row>
    <row r="54" spans="1:38" ht="37.5" customHeight="1" thickBot="1" x14ac:dyDescent="0.45">
      <c r="A54" s="60" t="s">
        <v>119</v>
      </c>
      <c r="B54" s="64" t="s">
        <v>135</v>
      </c>
      <c r="C54" s="66" t="s">
        <v>136</v>
      </c>
      <c r="D54" s="63"/>
      <c r="E54" s="3" t="s">
        <v>419</v>
      </c>
      <c r="F54" s="3">
        <v>3.3E-3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33</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0.23296665670428363</v>
      </c>
      <c r="J57" s="3">
        <v>0.41933998206771056</v>
      </c>
      <c r="K57" s="3">
        <v>0.46593331340856725</v>
      </c>
      <c r="L57" s="3">
        <v>6.9889997011285086E-3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11789.07</v>
      </c>
      <c r="AL57" s="40" t="s">
        <v>144</v>
      </c>
    </row>
    <row r="58" spans="1:38" ht="26.25" customHeight="1" thickBot="1" x14ac:dyDescent="0.45">
      <c r="A58" s="60" t="s">
        <v>53</v>
      </c>
      <c r="B58" s="60" t="s">
        <v>145</v>
      </c>
      <c r="C58" s="61" t="s">
        <v>146</v>
      </c>
      <c r="D58" s="62"/>
      <c r="E58" s="3" t="s">
        <v>418</v>
      </c>
      <c r="F58" s="3" t="s">
        <v>418</v>
      </c>
      <c r="G58" s="3" t="s">
        <v>418</v>
      </c>
      <c r="H58" s="3" t="s">
        <v>418</v>
      </c>
      <c r="I58" s="3">
        <v>1.52676901224E-2</v>
      </c>
      <c r="J58" s="3">
        <v>0.10178460081600001</v>
      </c>
      <c r="K58" s="3">
        <v>0.20356920163200001</v>
      </c>
      <c r="L58" s="3">
        <v>7.0231374563040007E-5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508.92300408</v>
      </c>
      <c r="AL58" s="40" t="s">
        <v>147</v>
      </c>
    </row>
    <row r="59" spans="1:38" ht="26.25" customHeight="1" thickBot="1" x14ac:dyDescent="0.45">
      <c r="A59" s="60" t="s">
        <v>53</v>
      </c>
      <c r="B59" s="68" t="s">
        <v>148</v>
      </c>
      <c r="C59" s="61" t="s">
        <v>401</v>
      </c>
      <c r="D59" s="62"/>
      <c r="E59" s="3" t="s">
        <v>418</v>
      </c>
      <c r="F59" s="3" t="s">
        <v>418</v>
      </c>
      <c r="G59" s="3" t="s">
        <v>418</v>
      </c>
      <c r="H59" s="3" t="s">
        <v>418</v>
      </c>
      <c r="I59" s="3">
        <v>3.447571200000072E-2</v>
      </c>
      <c r="J59" s="3">
        <v>3.8785176000000809E-2</v>
      </c>
      <c r="K59" s="3">
        <v>4.3094640000000899E-2</v>
      </c>
      <c r="L59" s="3">
        <v>2.1374941440000446E-5</v>
      </c>
      <c r="M59" s="3" t="s">
        <v>418</v>
      </c>
      <c r="N59" s="3">
        <v>0.2442029600000051</v>
      </c>
      <c r="O59" s="3">
        <v>1.8674344000000394E-2</v>
      </c>
      <c r="P59" s="3">
        <v>4.3094640000000906E-4</v>
      </c>
      <c r="Q59" s="3">
        <v>2.7293272000000573E-2</v>
      </c>
      <c r="R59" s="3">
        <v>3.3039224000000693E-2</v>
      </c>
      <c r="S59" s="3">
        <v>1.005541600000021E-3</v>
      </c>
      <c r="T59" s="3">
        <v>7.0387912000001468E-2</v>
      </c>
      <c r="U59" s="3">
        <v>0.11491904000000241</v>
      </c>
      <c r="V59" s="3">
        <v>5.3150056000001111E-2</v>
      </c>
      <c r="W59" s="3" t="s">
        <v>418</v>
      </c>
      <c r="X59" s="3" t="s">
        <v>418</v>
      </c>
      <c r="Y59" s="3" t="s">
        <v>418</v>
      </c>
      <c r="Z59" s="3" t="s">
        <v>418</v>
      </c>
      <c r="AA59" s="3" t="s">
        <v>418</v>
      </c>
      <c r="AB59" s="3" t="s">
        <v>418</v>
      </c>
      <c r="AC59" s="3" t="s">
        <v>418</v>
      </c>
      <c r="AD59" s="3" t="s">
        <v>418</v>
      </c>
      <c r="AE59" s="51"/>
      <c r="AF59" s="22"/>
      <c r="AG59" s="22"/>
      <c r="AH59" s="22"/>
      <c r="AI59" s="22"/>
      <c r="AJ59" s="22"/>
      <c r="AK59" s="22">
        <v>143648.80000000302</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0.24476457199999999</v>
      </c>
      <c r="F64" s="3">
        <v>2.2028811479999997E-2</v>
      </c>
      <c r="G64" s="3" t="s">
        <v>419</v>
      </c>
      <c r="H64" s="3">
        <v>1.22382286E-2</v>
      </c>
      <c r="I64" s="3" t="s">
        <v>419</v>
      </c>
      <c r="J64" s="3" t="s">
        <v>419</v>
      </c>
      <c r="K64" s="3" t="s">
        <v>419</v>
      </c>
      <c r="L64" s="3" t="s">
        <v>419</v>
      </c>
      <c r="M64" s="3">
        <v>1.4685874319999999E-3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244.76457199999999</v>
      </c>
      <c r="AL64" s="40" t="s">
        <v>159</v>
      </c>
    </row>
    <row r="65" spans="1:38" ht="26.25" customHeight="1" thickBot="1" x14ac:dyDescent="0.45">
      <c r="A65" s="60" t="s">
        <v>53</v>
      </c>
      <c r="B65" s="64" t="s">
        <v>160</v>
      </c>
      <c r="C65" s="61" t="s">
        <v>161</v>
      </c>
      <c r="D65" s="62"/>
      <c r="E65" s="3">
        <v>0.48281496000000002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334.12799999999999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0.19132480459500001</v>
      </c>
      <c r="G70" s="3">
        <v>1.7179161358671642</v>
      </c>
      <c r="H70" s="3" t="s">
        <v>415</v>
      </c>
      <c r="I70" s="3">
        <v>4.9635407499999998E-4</v>
      </c>
      <c r="J70" s="3">
        <v>9.9270815000000005E-3</v>
      </c>
      <c r="K70" s="3">
        <v>2.6156958745E-2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808.69500000000005</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0.14407769999999998</v>
      </c>
      <c r="F72" s="3">
        <v>5.0981339999999993E-2</v>
      </c>
      <c r="G72" s="3">
        <v>6.6497399999999998E-2</v>
      </c>
      <c r="H72" s="3" t="s">
        <v>415</v>
      </c>
      <c r="I72" s="3">
        <v>2.3274090000000001E-2</v>
      </c>
      <c r="J72" s="3">
        <v>2.6598959999999998E-2</v>
      </c>
      <c r="K72" s="3">
        <v>3.3248699999999999E-2</v>
      </c>
      <c r="L72" s="3">
        <v>8.3786723999999994E-5</v>
      </c>
      <c r="M72" s="3">
        <v>1.884093</v>
      </c>
      <c r="N72" s="3">
        <v>1.9949219999999997E-2</v>
      </c>
      <c r="O72" s="3">
        <v>1.6624349999999999E-3</v>
      </c>
      <c r="P72" s="3">
        <v>2.6598959999999998E-2</v>
      </c>
      <c r="Q72" s="3">
        <v>1.1082899999999999E-4</v>
      </c>
      <c r="R72" s="3">
        <v>1.4407770000000001E-3</v>
      </c>
      <c r="S72" s="3">
        <v>2.2165799999999999E-2</v>
      </c>
      <c r="T72" s="3">
        <v>5.5414499999999998E-3</v>
      </c>
      <c r="U72" s="3" t="s">
        <v>415</v>
      </c>
      <c r="V72" s="3">
        <v>2.9923829999999998E-2</v>
      </c>
      <c r="W72" s="3">
        <v>3.3248700000000002</v>
      </c>
      <c r="X72" s="3" t="s">
        <v>415</v>
      </c>
      <c r="Y72" s="3" t="s">
        <v>415</v>
      </c>
      <c r="Z72" s="3" t="s">
        <v>415</v>
      </c>
      <c r="AA72" s="3" t="s">
        <v>415</v>
      </c>
      <c r="AB72" s="3">
        <v>0.53197919999999999</v>
      </c>
      <c r="AC72" s="3" t="s">
        <v>415</v>
      </c>
      <c r="AD72" s="3">
        <v>2.7707250000000001</v>
      </c>
      <c r="AE72" s="51"/>
      <c r="AF72" s="22"/>
      <c r="AG72" s="22"/>
      <c r="AH72" s="22"/>
      <c r="AI72" s="22"/>
      <c r="AJ72" s="22"/>
      <c r="AK72" s="22">
        <v>1108.29</v>
      </c>
      <c r="AL72" s="40" t="s">
        <v>180</v>
      </c>
    </row>
    <row r="73" spans="1:38" ht="26.25" customHeight="1" thickBot="1" x14ac:dyDescent="0.45">
      <c r="A73" s="60" t="s">
        <v>53</v>
      </c>
      <c r="B73" s="60" t="s">
        <v>181</v>
      </c>
      <c r="C73" s="61" t="s">
        <v>182</v>
      </c>
      <c r="D73" s="62"/>
      <c r="E73" s="3">
        <v>0.28435131037470152</v>
      </c>
      <c r="F73" s="3" t="s">
        <v>415</v>
      </c>
      <c r="G73" s="3">
        <v>0.97491877842755037</v>
      </c>
      <c r="H73" s="3" t="s">
        <v>415</v>
      </c>
      <c r="I73" s="3">
        <v>0.3154148989030307</v>
      </c>
      <c r="J73" s="3">
        <v>0.44683777344596015</v>
      </c>
      <c r="K73" s="3">
        <v>0.5256914981717179</v>
      </c>
      <c r="L73" s="3">
        <v>3.1541489890303073E-2</v>
      </c>
      <c r="M73" s="3" t="s">
        <v>415</v>
      </c>
      <c r="N73" s="3" t="s">
        <v>415</v>
      </c>
      <c r="O73" s="3" t="s">
        <v>415</v>
      </c>
      <c r="P73" s="3" t="s">
        <v>415</v>
      </c>
      <c r="Q73" s="3" t="s">
        <v>415</v>
      </c>
      <c r="R73" s="3">
        <v>1.6125262610498525</v>
      </c>
      <c r="S73" s="3" t="s">
        <v>415</v>
      </c>
      <c r="T73" s="3">
        <v>4.6225752816762293</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0.1459</v>
      </c>
      <c r="F74" s="3" t="s">
        <v>415</v>
      </c>
      <c r="G74" s="3">
        <v>0.65655000000000008</v>
      </c>
      <c r="H74" s="3" t="s">
        <v>415</v>
      </c>
      <c r="I74" s="3">
        <v>8.7540000000000007E-2</v>
      </c>
      <c r="J74" s="3">
        <v>0.10213</v>
      </c>
      <c r="K74" s="3">
        <v>0.13131000000000001</v>
      </c>
      <c r="L74" s="3">
        <v>2.0134200000000001E-3</v>
      </c>
      <c r="M74" s="3">
        <v>18.6752</v>
      </c>
      <c r="N74" s="3" t="s">
        <v>415</v>
      </c>
      <c r="O74" s="3" t="s">
        <v>415</v>
      </c>
      <c r="P74" s="3" t="s">
        <v>415</v>
      </c>
      <c r="Q74" s="3" t="s">
        <v>415</v>
      </c>
      <c r="R74" s="3" t="s">
        <v>415</v>
      </c>
      <c r="S74" s="3" t="s">
        <v>415</v>
      </c>
      <c r="T74" s="3" t="s">
        <v>415</v>
      </c>
      <c r="U74" s="3" t="s">
        <v>415</v>
      </c>
      <c r="V74" s="3" t="s">
        <v>415</v>
      </c>
      <c r="W74" s="3" t="s">
        <v>415</v>
      </c>
      <c r="X74" s="3">
        <v>1.3130999999999999</v>
      </c>
      <c r="Y74" s="3">
        <v>1.3130999999999999</v>
      </c>
      <c r="Z74" s="3">
        <v>1.3130999999999999</v>
      </c>
      <c r="AA74" s="3">
        <v>0.16049000000000002</v>
      </c>
      <c r="AB74" s="3">
        <v>4.0997899999999996</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27.294520625000001</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10693250</v>
      </c>
      <c r="AL82" s="40" t="s">
        <v>218</v>
      </c>
    </row>
    <row r="83" spans="1:38" ht="26.25" customHeight="1" thickBot="1" x14ac:dyDescent="0.45">
      <c r="A83" s="60" t="s">
        <v>53</v>
      </c>
      <c r="B83" s="71" t="s">
        <v>210</v>
      </c>
      <c r="C83" s="72" t="s">
        <v>211</v>
      </c>
      <c r="D83" s="62"/>
      <c r="E83" s="3" t="s">
        <v>415</v>
      </c>
      <c r="F83" s="3">
        <v>1.4173805279999998E-3</v>
      </c>
      <c r="G83" s="3" t="s">
        <v>415</v>
      </c>
      <c r="H83" s="3" t="s">
        <v>419</v>
      </c>
      <c r="I83" s="3">
        <v>1.4173805280000013E-4</v>
      </c>
      <c r="J83" s="3">
        <v>1.8603119430000016E-3</v>
      </c>
      <c r="K83" s="3">
        <v>1.2402079619999999</v>
      </c>
      <c r="L83" s="3">
        <v>8.0790690096000076E-6</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88586283</v>
      </c>
      <c r="AL83" s="40" t="s">
        <v>411</v>
      </c>
    </row>
    <row r="84" spans="1:38" ht="26.25" customHeight="1" thickBot="1" x14ac:dyDescent="0.45">
      <c r="A84" s="60" t="s">
        <v>53</v>
      </c>
      <c r="B84" s="71" t="s">
        <v>212</v>
      </c>
      <c r="C84" s="72" t="s">
        <v>213</v>
      </c>
      <c r="D84" s="62"/>
      <c r="E84" s="3" t="s">
        <v>415</v>
      </c>
      <c r="F84" s="3">
        <v>2.6618155739135996E-2</v>
      </c>
      <c r="G84" s="3" t="s">
        <v>419</v>
      </c>
      <c r="H84" s="3" t="s">
        <v>419</v>
      </c>
      <c r="I84" s="3">
        <v>1.6380403531775996E-2</v>
      </c>
      <c r="J84" s="3">
        <v>8.1902017658879986E-2</v>
      </c>
      <c r="K84" s="3">
        <v>0.32760807063551994</v>
      </c>
      <c r="L84" s="3">
        <v>2.1294524591308794E-6</v>
      </c>
      <c r="M84" s="3">
        <v>1.9451729193983994E-3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20475504.414719995</v>
      </c>
      <c r="AL84" s="40" t="s">
        <v>411</v>
      </c>
    </row>
    <row r="85" spans="1:38" ht="26.25" customHeight="1" thickBot="1" x14ac:dyDescent="0.45">
      <c r="A85" s="60" t="s">
        <v>207</v>
      </c>
      <c r="B85" s="66" t="s">
        <v>214</v>
      </c>
      <c r="C85" s="72" t="s">
        <v>402</v>
      </c>
      <c r="D85" s="62"/>
      <c r="E85" s="3" t="s">
        <v>419</v>
      </c>
      <c r="F85" s="3">
        <v>26.89192765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91153960</v>
      </c>
      <c r="AL85" s="40" t="s">
        <v>215</v>
      </c>
    </row>
    <row r="86" spans="1:38" ht="26.25" customHeight="1" thickBot="1" x14ac:dyDescent="0.45">
      <c r="A86" s="60" t="s">
        <v>207</v>
      </c>
      <c r="B86" s="66" t="s">
        <v>216</v>
      </c>
      <c r="C86" s="70" t="s">
        <v>217</v>
      </c>
      <c r="D86" s="62"/>
      <c r="E86" s="3" t="s">
        <v>419</v>
      </c>
      <c r="F86" s="3">
        <v>4.34842364</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9746785</v>
      </c>
      <c r="AL86" s="40" t="s">
        <v>218</v>
      </c>
    </row>
    <row r="87" spans="1:38" ht="26.25" customHeight="1" thickBot="1" x14ac:dyDescent="0.45">
      <c r="A87" s="60" t="s">
        <v>207</v>
      </c>
      <c r="B87" s="66" t="s">
        <v>219</v>
      </c>
      <c r="C87" s="70" t="s">
        <v>220</v>
      </c>
      <c r="D87" s="62"/>
      <c r="E87" s="3" t="s">
        <v>419</v>
      </c>
      <c r="F87" s="3">
        <v>0.95096373999999995</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3994287</v>
      </c>
      <c r="AL87" s="40" t="s">
        <v>218</v>
      </c>
    </row>
    <row r="88" spans="1:38" ht="26.25" customHeight="1" thickBot="1" x14ac:dyDescent="0.45">
      <c r="A88" s="60" t="s">
        <v>207</v>
      </c>
      <c r="B88" s="66" t="s">
        <v>221</v>
      </c>
      <c r="C88" s="70" t="s">
        <v>222</v>
      </c>
      <c r="D88" s="62"/>
      <c r="E88" s="3" t="s">
        <v>415</v>
      </c>
      <c r="F88" s="3">
        <v>6.3078064502951081</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5.2212536257535989E-2</v>
      </c>
      <c r="Y88" s="3" t="s">
        <v>415</v>
      </c>
      <c r="Z88" s="3" t="s">
        <v>415</v>
      </c>
      <c r="AA88" s="3" t="s">
        <v>415</v>
      </c>
      <c r="AB88" s="3">
        <v>5.2212536257535989E-2</v>
      </c>
      <c r="AC88" s="3" t="s">
        <v>415</v>
      </c>
      <c r="AD88" s="3" t="s">
        <v>415</v>
      </c>
      <c r="AE88" s="51"/>
      <c r="AF88" s="22" t="s">
        <v>419</v>
      </c>
      <c r="AG88" s="22" t="s">
        <v>419</v>
      </c>
      <c r="AH88" s="22" t="s">
        <v>419</v>
      </c>
      <c r="AI88" s="22" t="s">
        <v>419</v>
      </c>
      <c r="AJ88" s="22" t="s">
        <v>419</v>
      </c>
      <c r="AK88" s="22">
        <v>392622919.42791736</v>
      </c>
      <c r="AL88" s="40" t="s">
        <v>411</v>
      </c>
    </row>
    <row r="89" spans="1:38" ht="26.25" customHeight="1" thickBot="1" x14ac:dyDescent="0.45">
      <c r="A89" s="60" t="s">
        <v>207</v>
      </c>
      <c r="B89" s="66" t="s">
        <v>223</v>
      </c>
      <c r="C89" s="70" t="s">
        <v>224</v>
      </c>
      <c r="D89" s="62"/>
      <c r="E89" s="3" t="s">
        <v>419</v>
      </c>
      <c r="F89" s="3">
        <v>4.0359449999999999</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8071890</v>
      </c>
      <c r="AL89" s="40" t="s">
        <v>411</v>
      </c>
    </row>
    <row r="90" spans="1:38" s="5" customFormat="1" ht="26.25" customHeight="1" thickBot="1" x14ac:dyDescent="0.45">
      <c r="A90" s="60" t="s">
        <v>207</v>
      </c>
      <c r="B90" s="66" t="s">
        <v>225</v>
      </c>
      <c r="C90" s="70" t="s">
        <v>226</v>
      </c>
      <c r="D90" s="62"/>
      <c r="E90" s="3" t="s">
        <v>419</v>
      </c>
      <c r="F90" s="3">
        <v>11.546928683199999</v>
      </c>
      <c r="G90" s="3" t="s">
        <v>419</v>
      </c>
      <c r="H90" s="3" t="s">
        <v>419</v>
      </c>
      <c r="I90" s="3">
        <v>0.48369000000000001</v>
      </c>
      <c r="J90" s="3">
        <v>0.72553500000000004</v>
      </c>
      <c r="K90" s="3">
        <v>0.88676500000000014</v>
      </c>
      <c r="L90" s="3" t="s">
        <v>419</v>
      </c>
      <c r="M90" s="3" t="s">
        <v>419</v>
      </c>
      <c r="N90" s="3" t="s">
        <v>419</v>
      </c>
      <c r="O90" s="3" t="s">
        <v>419</v>
      </c>
      <c r="P90" s="3" t="s">
        <v>419</v>
      </c>
      <c r="Q90" s="3" t="s">
        <v>419</v>
      </c>
      <c r="R90" s="3" t="s">
        <v>419</v>
      </c>
      <c r="S90" s="3" t="s">
        <v>419</v>
      </c>
      <c r="T90" s="3" t="s">
        <v>419</v>
      </c>
      <c r="U90" s="3" t="s">
        <v>419</v>
      </c>
      <c r="V90" s="3" t="s">
        <v>419</v>
      </c>
      <c r="W90" s="3" t="s">
        <v>419</v>
      </c>
      <c r="X90" s="3">
        <v>4.9896000000000003E-3</v>
      </c>
      <c r="Y90" s="3">
        <v>2.51856E-3</v>
      </c>
      <c r="Z90" s="3">
        <v>2.51856E-3</v>
      </c>
      <c r="AA90" s="3">
        <v>2.51856E-3</v>
      </c>
      <c r="AB90" s="3">
        <v>1.2545279999999999E-2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0.43575414462200002</v>
      </c>
      <c r="F91" s="3">
        <v>1.6869302563835999</v>
      </c>
      <c r="G91" s="3">
        <v>2.9293999999999998E-5</v>
      </c>
      <c r="H91" s="3">
        <v>1.0046495743785</v>
      </c>
      <c r="I91" s="3">
        <v>6.5362748431479991</v>
      </c>
      <c r="J91" s="3">
        <v>6.5362753085539991</v>
      </c>
      <c r="K91" s="3">
        <v>6.5362754046809997</v>
      </c>
      <c r="L91" s="3">
        <v>2.9413236794165996</v>
      </c>
      <c r="M91" s="3">
        <v>13.338910691929001</v>
      </c>
      <c r="N91" s="3">
        <v>7.6047999999999992E-3</v>
      </c>
      <c r="O91" s="3">
        <v>1.307269223866</v>
      </c>
      <c r="P91" s="3">
        <v>5.5289999999999993E-7</v>
      </c>
      <c r="Q91" s="3">
        <v>1.2900999999999999E-5</v>
      </c>
      <c r="R91" s="3">
        <v>1.5131999999999998E-4</v>
      </c>
      <c r="S91" s="3">
        <v>1.3115616678659998</v>
      </c>
      <c r="T91" s="3">
        <v>0.65391843393299998</v>
      </c>
      <c r="U91" s="3" t="s">
        <v>415</v>
      </c>
      <c r="V91" s="3">
        <v>0.65614943393299996</v>
      </c>
      <c r="W91" s="3">
        <v>0.43575162262200001</v>
      </c>
      <c r="X91" s="3">
        <v>2.6871350061689999E-2</v>
      </c>
      <c r="Y91" s="3">
        <v>1.089379056555E-2</v>
      </c>
      <c r="Z91" s="3">
        <v>1.089379056555E-2</v>
      </c>
      <c r="AA91" s="3">
        <v>1.089379056555E-2</v>
      </c>
      <c r="AB91" s="3">
        <v>5.9552721758339991E-2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5.4221233326147145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2372744.6152244252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0.49885196900000001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498851.96899999998</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0.10022758317391306</v>
      </c>
      <c r="F99" s="3">
        <v>4.9548395540786947</v>
      </c>
      <c r="G99" s="3" t="s">
        <v>419</v>
      </c>
      <c r="H99" s="3">
        <v>4.4508952356082041</v>
      </c>
      <c r="I99" s="3">
        <v>7.0530659999999995E-2</v>
      </c>
      <c r="J99" s="3">
        <v>0.10837638000000001</v>
      </c>
      <c r="K99" s="3">
        <v>0.23739588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172.02600000000001</v>
      </c>
      <c r="AL99" s="40" t="s">
        <v>244</v>
      </c>
    </row>
    <row r="100" spans="1:38" ht="26.25" customHeight="1" thickBot="1" x14ac:dyDescent="0.45">
      <c r="A100" s="60" t="s">
        <v>242</v>
      </c>
      <c r="B100" s="60" t="s">
        <v>245</v>
      </c>
      <c r="C100" s="61" t="s">
        <v>407</v>
      </c>
      <c r="D100" s="74"/>
      <c r="E100" s="3">
        <v>8.8260410000000011E-2</v>
      </c>
      <c r="F100" s="3">
        <v>1.6088240521577404</v>
      </c>
      <c r="G100" s="3" t="s">
        <v>419</v>
      </c>
      <c r="H100" s="3">
        <v>2.709836737964511</v>
      </c>
      <c r="I100" s="3">
        <v>7.3211399999999996E-2</v>
      </c>
      <c r="J100" s="3">
        <v>0.10981710000000001</v>
      </c>
      <c r="K100" s="3">
        <v>0.23997069999999998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406.73</v>
      </c>
      <c r="AL100" s="40" t="s">
        <v>244</v>
      </c>
    </row>
    <row r="101" spans="1:38" ht="26.25" customHeight="1" thickBot="1" x14ac:dyDescent="0.45">
      <c r="A101" s="60" t="s">
        <v>242</v>
      </c>
      <c r="B101" s="60" t="s">
        <v>246</v>
      </c>
      <c r="C101" s="61" t="s">
        <v>247</v>
      </c>
      <c r="D101" s="74"/>
      <c r="E101" s="3">
        <v>0.10716498000000002</v>
      </c>
      <c r="F101" s="3">
        <v>0.33506618013295003</v>
      </c>
      <c r="G101" s="3" t="s">
        <v>419</v>
      </c>
      <c r="H101" s="3">
        <v>3.672097195623099</v>
      </c>
      <c r="I101" s="3">
        <v>0.17860830000000003</v>
      </c>
      <c r="J101" s="3">
        <v>0.53582490000000005</v>
      </c>
      <c r="K101" s="3">
        <v>1.2502581000000001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8930.4150000000009</v>
      </c>
      <c r="AL101" s="40" t="s">
        <v>244</v>
      </c>
    </row>
    <row r="102" spans="1:38" ht="26.25" customHeight="1" thickBot="1" x14ac:dyDescent="0.45">
      <c r="A102" s="60" t="s">
        <v>242</v>
      </c>
      <c r="B102" s="60" t="s">
        <v>248</v>
      </c>
      <c r="C102" s="61" t="s">
        <v>385</v>
      </c>
      <c r="D102" s="74"/>
      <c r="E102" s="3">
        <v>9.7983175000000006E-3</v>
      </c>
      <c r="F102" s="3">
        <v>0.34754521279309025</v>
      </c>
      <c r="G102" s="3" t="s">
        <v>419</v>
      </c>
      <c r="H102" s="3">
        <v>4.033154061617279</v>
      </c>
      <c r="I102" s="3">
        <v>5.4424187750761856E-3</v>
      </c>
      <c r="J102" s="3">
        <v>0.12146261581307141</v>
      </c>
      <c r="K102" s="3">
        <v>0.82061245667931004</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999.20500000000004</v>
      </c>
      <c r="AL102" s="40" t="s">
        <v>244</v>
      </c>
    </row>
    <row r="103" spans="1:38" ht="26.25" customHeight="1" thickBot="1" x14ac:dyDescent="0.45">
      <c r="A103" s="60" t="s">
        <v>242</v>
      </c>
      <c r="B103" s="60" t="s">
        <v>249</v>
      </c>
      <c r="C103" s="61" t="s">
        <v>250</v>
      </c>
      <c r="D103" s="74"/>
      <c r="E103" s="3">
        <v>7.1795E-5</v>
      </c>
      <c r="F103" s="3">
        <v>1.3427732366001359E-2</v>
      </c>
      <c r="G103" s="3" t="s">
        <v>419</v>
      </c>
      <c r="H103" s="3">
        <v>4.8294571216281898E-3</v>
      </c>
      <c r="I103" s="3">
        <v>3.8059999999999998E-4</v>
      </c>
      <c r="J103" s="3">
        <v>5.7954999999999997E-4</v>
      </c>
      <c r="K103" s="3">
        <v>1.2542499999999999E-3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0.86499999999999999</v>
      </c>
      <c r="AL103" s="40" t="s">
        <v>244</v>
      </c>
    </row>
    <row r="104" spans="1:38" ht="26.25" customHeight="1" thickBot="1" x14ac:dyDescent="0.45">
      <c r="A104" s="60" t="s">
        <v>242</v>
      </c>
      <c r="B104" s="60" t="s">
        <v>251</v>
      </c>
      <c r="C104" s="61" t="s">
        <v>252</v>
      </c>
      <c r="D104" s="74"/>
      <c r="E104" s="3">
        <v>6.7374276000000011E-2</v>
      </c>
      <c r="F104" s="3">
        <v>0.96255447391367099</v>
      </c>
      <c r="G104" s="3" t="s">
        <v>419</v>
      </c>
      <c r="H104" s="3">
        <v>2.7328212111576242</v>
      </c>
      <c r="I104" s="3">
        <v>0.11229046000000001</v>
      </c>
      <c r="J104" s="3">
        <v>0.33687138</v>
      </c>
      <c r="K104" s="3">
        <v>0.78603322000000009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5614.5230000000001</v>
      </c>
      <c r="AL104" s="40" t="s">
        <v>244</v>
      </c>
    </row>
    <row r="105" spans="1:38" ht="26.25" customHeight="1" thickBot="1" x14ac:dyDescent="0.45">
      <c r="A105" s="60" t="s">
        <v>242</v>
      </c>
      <c r="B105" s="60" t="s">
        <v>253</v>
      </c>
      <c r="C105" s="61" t="s">
        <v>254</v>
      </c>
      <c r="D105" s="74"/>
      <c r="E105" s="3">
        <v>7.6432499999999999E-3</v>
      </c>
      <c r="F105" s="3" t="s">
        <v>417</v>
      </c>
      <c r="G105" s="3" t="s">
        <v>419</v>
      </c>
      <c r="H105" s="3" t="s">
        <v>417</v>
      </c>
      <c r="I105" s="3">
        <v>4.2802200000000004E-3</v>
      </c>
      <c r="J105" s="3">
        <v>6.7260600000000007E-3</v>
      </c>
      <c r="K105" s="3">
        <v>1.4675039999999999E-2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30.573</v>
      </c>
      <c r="AL105" s="40" t="s">
        <v>244</v>
      </c>
    </row>
    <row r="106" spans="1:38" ht="26.25" customHeight="1" thickBot="1" x14ac:dyDescent="0.45">
      <c r="A106" s="60" t="s">
        <v>242</v>
      </c>
      <c r="B106" s="60" t="s">
        <v>255</v>
      </c>
      <c r="C106" s="61" t="s">
        <v>256</v>
      </c>
      <c r="D106" s="74"/>
      <c r="E106" s="3">
        <v>2.679525E-2</v>
      </c>
      <c r="F106" s="3" t="s">
        <v>417</v>
      </c>
      <c r="G106" s="3" t="s">
        <v>419</v>
      </c>
      <c r="H106" s="3" t="s">
        <v>417</v>
      </c>
      <c r="I106" s="3">
        <v>1.07181E-2</v>
      </c>
      <c r="J106" s="3">
        <v>1.7148959999999998E-2</v>
      </c>
      <c r="K106" s="3">
        <v>3.6441540000000001E-2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107.181</v>
      </c>
      <c r="AL106" s="40" t="s">
        <v>244</v>
      </c>
    </row>
    <row r="107" spans="1:38" ht="26.25" customHeight="1" thickBot="1" x14ac:dyDescent="0.45">
      <c r="A107" s="60" t="s">
        <v>242</v>
      </c>
      <c r="B107" s="60" t="s">
        <v>257</v>
      </c>
      <c r="C107" s="61" t="s">
        <v>378</v>
      </c>
      <c r="D107" s="74"/>
      <c r="E107" s="3">
        <v>0.11020241134</v>
      </c>
      <c r="F107" s="3">
        <v>0.37925915374579644</v>
      </c>
      <c r="G107" s="3" t="s">
        <v>419</v>
      </c>
      <c r="H107" s="3">
        <v>2.4527464165674315</v>
      </c>
      <c r="I107" s="3">
        <v>2.3614802430000002E-2</v>
      </c>
      <c r="J107" s="3">
        <v>0.31486403239999999</v>
      </c>
      <c r="K107" s="3">
        <v>1.4956041539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7871.6008099999999</v>
      </c>
      <c r="AL107" s="40" t="s">
        <v>244</v>
      </c>
    </row>
    <row r="108" spans="1:38" ht="26.25" customHeight="1" thickBot="1" x14ac:dyDescent="0.45">
      <c r="A108" s="60" t="s">
        <v>242</v>
      </c>
      <c r="B108" s="60" t="s">
        <v>258</v>
      </c>
      <c r="C108" s="61" t="s">
        <v>379</v>
      </c>
      <c r="D108" s="74"/>
      <c r="E108" s="3">
        <v>0.57263668081200014</v>
      </c>
      <c r="F108" s="3">
        <v>1.4273021397355996</v>
      </c>
      <c r="G108" s="3" t="s">
        <v>419</v>
      </c>
      <c r="H108" s="3">
        <v>2.7471672125274886</v>
      </c>
      <c r="I108" s="3">
        <v>4.2417531912000012E-2</v>
      </c>
      <c r="J108" s="3">
        <v>0.42417531912000006</v>
      </c>
      <c r="K108" s="3">
        <v>0.84835063824000012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21208.765956000003</v>
      </c>
      <c r="AL108" s="40" t="s">
        <v>244</v>
      </c>
    </row>
    <row r="109" spans="1:38" ht="26.25" customHeight="1" thickBot="1" x14ac:dyDescent="0.45">
      <c r="A109" s="60" t="s">
        <v>242</v>
      </c>
      <c r="B109" s="60" t="s">
        <v>259</v>
      </c>
      <c r="C109" s="61" t="s">
        <v>380</v>
      </c>
      <c r="D109" s="74"/>
      <c r="E109" s="3">
        <v>1.2800114041680001E-2</v>
      </c>
      <c r="F109" s="3">
        <v>9.6466709679391693E-2</v>
      </c>
      <c r="G109" s="3" t="s">
        <v>419</v>
      </c>
      <c r="H109" s="3">
        <v>0.32408826818146586</v>
      </c>
      <c r="I109" s="3">
        <v>9.4815659568000012E-3</v>
      </c>
      <c r="J109" s="3">
        <v>5.2148612762400001E-2</v>
      </c>
      <c r="K109" s="3">
        <v>5.2148612762400001E-2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474.07829784</v>
      </c>
      <c r="AL109" s="40" t="s">
        <v>244</v>
      </c>
    </row>
    <row r="110" spans="1:38" ht="26.25" customHeight="1" thickBot="1" x14ac:dyDescent="0.45">
      <c r="A110" s="60" t="s">
        <v>242</v>
      </c>
      <c r="B110" s="60" t="s">
        <v>260</v>
      </c>
      <c r="C110" s="61" t="s">
        <v>381</v>
      </c>
      <c r="D110" s="74"/>
      <c r="E110" s="3">
        <v>3.2935965955199998E-3</v>
      </c>
      <c r="F110" s="3">
        <v>1.0460844365508006E-2</v>
      </c>
      <c r="G110" s="3" t="s">
        <v>419</v>
      </c>
      <c r="H110" s="3">
        <v>6.4802315456753801E-2</v>
      </c>
      <c r="I110" s="3">
        <v>2.9941787232E-3</v>
      </c>
      <c r="J110" s="3">
        <v>2.0959251062400003E-2</v>
      </c>
      <c r="K110" s="3">
        <v>2.0959251062400003E-2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149.70893616000001</v>
      </c>
      <c r="AL110" s="40" t="s">
        <v>244</v>
      </c>
    </row>
    <row r="111" spans="1:38" ht="26.25" customHeight="1" thickBot="1" x14ac:dyDescent="0.45">
      <c r="A111" s="60" t="s">
        <v>242</v>
      </c>
      <c r="B111" s="60" t="s">
        <v>261</v>
      </c>
      <c r="C111" s="61" t="s">
        <v>375</v>
      </c>
      <c r="D111" s="74"/>
      <c r="E111" s="3" t="s">
        <v>419</v>
      </c>
      <c r="F111" s="3">
        <v>0.18823928048494715</v>
      </c>
      <c r="G111" s="3" t="s">
        <v>419</v>
      </c>
      <c r="H111" s="3">
        <v>4.6199481198614984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1585.203</v>
      </c>
      <c r="AL111" s="40" t="s">
        <v>244</v>
      </c>
    </row>
    <row r="112" spans="1:38" ht="26.25" customHeight="1" thickBot="1" x14ac:dyDescent="0.45">
      <c r="A112" s="60" t="s">
        <v>262</v>
      </c>
      <c r="B112" s="60" t="s">
        <v>263</v>
      </c>
      <c r="C112" s="61" t="s">
        <v>264</v>
      </c>
      <c r="D112" s="62"/>
      <c r="E112" s="3">
        <v>12.32</v>
      </c>
      <c r="F112" s="3" t="s">
        <v>419</v>
      </c>
      <c r="G112" s="3" t="s">
        <v>419</v>
      </c>
      <c r="H112" s="3">
        <v>21.499267783386262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308000000</v>
      </c>
      <c r="AL112" s="40" t="s">
        <v>413</v>
      </c>
    </row>
    <row r="113" spans="1:38" ht="26.25" customHeight="1" thickBot="1" x14ac:dyDescent="0.45">
      <c r="A113" s="60" t="s">
        <v>262</v>
      </c>
      <c r="B113" s="75" t="s">
        <v>265</v>
      </c>
      <c r="C113" s="76" t="s">
        <v>266</v>
      </c>
      <c r="D113" s="62"/>
      <c r="E113" s="3">
        <v>2.7183658812026992</v>
      </c>
      <c r="F113" s="3">
        <v>3.5554484900242946</v>
      </c>
      <c r="G113" s="3" t="s">
        <v>419</v>
      </c>
      <c r="H113" s="3">
        <v>16.416680657086701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2.1386499999999999E-2</v>
      </c>
      <c r="F114" s="3" t="s">
        <v>419</v>
      </c>
      <c r="G114" s="3" t="s">
        <v>419</v>
      </c>
      <c r="H114" s="3">
        <v>7.271409999999999E-2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10693250</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8.8877524689372205</v>
      </c>
      <c r="F116" s="3">
        <v>0.10368656999986403</v>
      </c>
      <c r="G116" s="3" t="s">
        <v>419</v>
      </c>
      <c r="H116" s="3">
        <v>13.846876983386121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0.23232600000000006</v>
      </c>
      <c r="J119" s="3">
        <v>6.0404760000000017</v>
      </c>
      <c r="K119" s="3">
        <v>6.0404760000000017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3872100.0000000009</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2.7976809147055328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3872100.0000000009</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0.96943385027334605</v>
      </c>
      <c r="F123" s="3">
        <v>0.21074648918985783</v>
      </c>
      <c r="G123" s="3">
        <v>0.21074648918985783</v>
      </c>
      <c r="H123" s="3">
        <v>1.0115831481113176</v>
      </c>
      <c r="I123" s="3">
        <v>2.3963199802504649</v>
      </c>
      <c r="J123" s="3">
        <v>2.5120139337643796</v>
      </c>
      <c r="K123" s="3">
        <v>2.5534413346023515</v>
      </c>
      <c r="L123" s="3">
        <v>0.21074648918985783</v>
      </c>
      <c r="M123" s="3">
        <v>28.113581657927035</v>
      </c>
      <c r="N123" s="3">
        <v>4.6364227621768728E-2</v>
      </c>
      <c r="O123" s="3">
        <v>0.37091382097414982</v>
      </c>
      <c r="P123" s="3">
        <v>5.9009016973160203E-2</v>
      </c>
      <c r="Q123" s="3">
        <v>2.6975550616301805E-3</v>
      </c>
      <c r="R123" s="3">
        <v>3.3719438270377253E-2</v>
      </c>
      <c r="S123" s="3">
        <v>3.0768987421719244E-2</v>
      </c>
      <c r="T123" s="3">
        <v>2.1917634875745214E-2</v>
      </c>
      <c r="U123" s="3">
        <v>8.4298595675943132E-3</v>
      </c>
      <c r="V123" s="3">
        <v>0.23603606789264081</v>
      </c>
      <c r="W123" s="3">
        <v>0.21074648918985786</v>
      </c>
      <c r="X123" s="3">
        <v>0.16564674050322828</v>
      </c>
      <c r="Y123" s="3">
        <v>0.46237779728254813</v>
      </c>
      <c r="Z123" s="3">
        <v>0.19725871388170693</v>
      </c>
      <c r="AA123" s="3">
        <v>0.14162164073558448</v>
      </c>
      <c r="AB123" s="3" t="s">
        <v>419</v>
      </c>
      <c r="AC123" s="3" t="s">
        <v>419</v>
      </c>
      <c r="AD123" s="3" t="s">
        <v>419</v>
      </c>
      <c r="AE123" s="51"/>
      <c r="AF123" s="22" t="s">
        <v>419</v>
      </c>
      <c r="AG123" s="22" t="s">
        <v>419</v>
      </c>
      <c r="AH123" s="22" t="s">
        <v>419</v>
      </c>
      <c r="AI123" s="22" t="s">
        <v>419</v>
      </c>
      <c r="AJ123" s="22" t="s">
        <v>419</v>
      </c>
      <c r="AK123" s="22">
        <v>421.49297837971568</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0.50508920061272378</v>
      </c>
      <c r="G125" s="3" t="s">
        <v>419</v>
      </c>
      <c r="H125" s="3" t="s">
        <v>415</v>
      </c>
      <c r="I125" s="3">
        <v>6.7726798914439915E-5</v>
      </c>
      <c r="J125" s="3">
        <v>4.4945966552310118E-4</v>
      </c>
      <c r="K125" s="3">
        <v>9.5022751204199007E-4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2052.3272398315121</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12.6</v>
      </c>
      <c r="AL126" s="40" t="s">
        <v>437</v>
      </c>
    </row>
    <row r="127" spans="1:38" ht="26.25" customHeight="1" thickBot="1" x14ac:dyDescent="0.45">
      <c r="A127" s="60" t="s">
        <v>287</v>
      </c>
      <c r="B127" s="60" t="s">
        <v>292</v>
      </c>
      <c r="C127" s="61" t="s">
        <v>293</v>
      </c>
      <c r="D127" s="62"/>
      <c r="E127" s="3" t="s">
        <v>415</v>
      </c>
      <c r="F127" s="3" t="s">
        <v>415</v>
      </c>
      <c r="G127" s="3" t="s">
        <v>415</v>
      </c>
      <c r="H127" s="3">
        <v>1.451863354037267E-3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5.4347826086956523</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5.665260229587</v>
      </c>
      <c r="F135" s="3">
        <v>1.1353226912999999</v>
      </c>
      <c r="G135" s="3">
        <v>0.21571131134699997</v>
      </c>
      <c r="H135" s="3" t="s">
        <v>415</v>
      </c>
      <c r="I135" s="3">
        <v>5.2338376068929993</v>
      </c>
      <c r="J135" s="3">
        <v>5.5517279604569989</v>
      </c>
      <c r="K135" s="3">
        <v>5.653907002673999</v>
      </c>
      <c r="L135" s="3">
        <v>2.9047798718256148</v>
      </c>
      <c r="M135" s="3">
        <v>71.389090828943992</v>
      </c>
      <c r="N135" s="3">
        <v>0.76066620317099987</v>
      </c>
      <c r="O135" s="3">
        <v>7.9472588390999993E-2</v>
      </c>
      <c r="P135" s="3" t="s">
        <v>415</v>
      </c>
      <c r="Q135" s="3">
        <v>4.5412907651999991E-2</v>
      </c>
      <c r="R135" s="3">
        <v>1.1353226912999998E-2</v>
      </c>
      <c r="S135" s="3">
        <v>0.15894517678199999</v>
      </c>
      <c r="T135" s="3" t="s">
        <v>415</v>
      </c>
      <c r="U135" s="3">
        <v>3.4059680738999995E-2</v>
      </c>
      <c r="V135" s="3">
        <v>20.492574577964998</v>
      </c>
      <c r="W135" s="3" t="s">
        <v>415</v>
      </c>
      <c r="X135" s="3">
        <v>4.2530955675840008E-3</v>
      </c>
      <c r="Y135" s="3">
        <v>7.9745541892200008E-3</v>
      </c>
      <c r="Z135" s="3">
        <v>1.8075656162232005E-2</v>
      </c>
      <c r="AA135" s="3" t="s">
        <v>415</v>
      </c>
      <c r="AB135" s="3">
        <v>3.0303305919036006E-2</v>
      </c>
      <c r="AC135" s="3" t="s">
        <v>415</v>
      </c>
      <c r="AD135" s="3" t="s">
        <v>419</v>
      </c>
      <c r="AE135" s="51"/>
      <c r="AF135" s="22"/>
      <c r="AG135" s="22"/>
      <c r="AH135" s="22"/>
      <c r="AI135" s="22"/>
      <c r="AJ135" s="22"/>
      <c r="AK135" s="22">
        <v>1135.3226912999999</v>
      </c>
      <c r="AL135" s="40" t="s">
        <v>447</v>
      </c>
    </row>
    <row r="136" spans="1:38" ht="26.25" customHeight="1" thickBot="1" x14ac:dyDescent="0.45">
      <c r="A136" s="60" t="s">
        <v>287</v>
      </c>
      <c r="B136" s="60" t="s">
        <v>312</v>
      </c>
      <c r="C136" s="61" t="s">
        <v>313</v>
      </c>
      <c r="D136" s="62"/>
      <c r="E136" s="3" t="s">
        <v>419</v>
      </c>
      <c r="F136" s="3">
        <v>8.9930242125000007E-3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599.53494750000004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451.86995502773647</v>
      </c>
      <c r="F141" s="16">
        <f t="shared" ref="F141:AD141" si="0">SUM(F14:F140)</f>
        <v>316.16364866490119</v>
      </c>
      <c r="G141" s="16">
        <f t="shared" si="0"/>
        <v>581.61526526766841</v>
      </c>
      <c r="H141" s="16">
        <f t="shared" si="0"/>
        <v>85.368399170702375</v>
      </c>
      <c r="I141" s="16">
        <f t="shared" si="0"/>
        <v>68.132441617315919</v>
      </c>
      <c r="J141" s="16">
        <f t="shared" si="0"/>
        <v>95.074697763850281</v>
      </c>
      <c r="K141" s="16">
        <f t="shared" si="0"/>
        <v>124.21546321351289</v>
      </c>
      <c r="L141" s="16">
        <f t="shared" si="0"/>
        <v>12.947233728071954</v>
      </c>
      <c r="M141" s="16">
        <f t="shared" si="0"/>
        <v>1062.3427688416684</v>
      </c>
      <c r="N141" s="16">
        <f t="shared" si="0"/>
        <v>386.35709571961235</v>
      </c>
      <c r="O141" s="16">
        <f t="shared" si="0"/>
        <v>9.1084993797689489</v>
      </c>
      <c r="P141" s="16">
        <f t="shared" si="0"/>
        <v>2.5238356220492677</v>
      </c>
      <c r="Q141" s="16">
        <f t="shared" si="0"/>
        <v>3.0498301125187268</v>
      </c>
      <c r="R141" s="16">
        <f>SUM(R14:R140)</f>
        <v>6.797290642424846</v>
      </c>
      <c r="S141" s="16">
        <f t="shared" si="0"/>
        <v>29.994445774721409</v>
      </c>
      <c r="T141" s="16">
        <f t="shared" si="0"/>
        <v>57.467197138708521</v>
      </c>
      <c r="U141" s="16">
        <f t="shared" si="0"/>
        <v>15.792997135079498</v>
      </c>
      <c r="V141" s="16">
        <f t="shared" si="0"/>
        <v>73.185689032689737</v>
      </c>
      <c r="W141" s="16">
        <f t="shared" si="0"/>
        <v>42.97989352949152</v>
      </c>
      <c r="X141" s="16">
        <f t="shared" si="0"/>
        <v>7.1407673662502127</v>
      </c>
      <c r="Y141" s="16">
        <f t="shared" si="0"/>
        <v>8.896080844190168</v>
      </c>
      <c r="Z141" s="16">
        <f t="shared" si="0"/>
        <v>4.0549621401698595</v>
      </c>
      <c r="AA141" s="16">
        <f t="shared" si="0"/>
        <v>3.3531307978762039</v>
      </c>
      <c r="AB141" s="16">
        <f t="shared" si="0"/>
        <v>23.009939067283376</v>
      </c>
      <c r="AC141" s="16">
        <f t="shared" si="0"/>
        <v>24.442597677206344</v>
      </c>
      <c r="AD141" s="16">
        <f t="shared" si="0"/>
        <v>8.8012794118074602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451.86995502773647</v>
      </c>
      <c r="F152" s="11">
        <f t="shared" ref="F152:AD152" si="1">SUM(F$141, F$151, IF(AND(ISNUMBER(SEARCH($B$4,"AT|BE|CH|GB|IE|LT|LU|NL")),SUM(F$143:F$149)&gt;0),SUM(F$143:F$149)-SUM(F$27:F$33),0))</f>
        <v>316.16364866490119</v>
      </c>
      <c r="G152" s="11">
        <f t="shared" si="1"/>
        <v>581.61526526766841</v>
      </c>
      <c r="H152" s="11">
        <f t="shared" si="1"/>
        <v>85.368399170702375</v>
      </c>
      <c r="I152" s="11">
        <f t="shared" si="1"/>
        <v>68.132441617315919</v>
      </c>
      <c r="J152" s="11">
        <f t="shared" si="1"/>
        <v>95.074697763850281</v>
      </c>
      <c r="K152" s="11">
        <f t="shared" si="1"/>
        <v>124.21546321351289</v>
      </c>
      <c r="L152" s="11">
        <f t="shared" si="1"/>
        <v>12.947233728071954</v>
      </c>
      <c r="M152" s="11">
        <f t="shared" si="1"/>
        <v>1062.3427688416684</v>
      </c>
      <c r="N152" s="11">
        <f t="shared" si="1"/>
        <v>386.35709571961235</v>
      </c>
      <c r="O152" s="11">
        <f t="shared" si="1"/>
        <v>9.1084993797689489</v>
      </c>
      <c r="P152" s="11">
        <f t="shared" si="1"/>
        <v>2.5238356220492677</v>
      </c>
      <c r="Q152" s="11">
        <f t="shared" si="1"/>
        <v>3.0498301125187268</v>
      </c>
      <c r="R152" s="11">
        <f t="shared" si="1"/>
        <v>6.797290642424846</v>
      </c>
      <c r="S152" s="11">
        <f t="shared" si="1"/>
        <v>29.994445774721409</v>
      </c>
      <c r="T152" s="11">
        <f t="shared" si="1"/>
        <v>57.467197138708521</v>
      </c>
      <c r="U152" s="11">
        <f t="shared" si="1"/>
        <v>15.792997135079498</v>
      </c>
      <c r="V152" s="11">
        <f t="shared" si="1"/>
        <v>73.185689032689737</v>
      </c>
      <c r="W152" s="11">
        <f t="shared" si="1"/>
        <v>42.97989352949152</v>
      </c>
      <c r="X152" s="11">
        <f t="shared" si="1"/>
        <v>7.1407673662502127</v>
      </c>
      <c r="Y152" s="11">
        <f t="shared" si="1"/>
        <v>8.896080844190168</v>
      </c>
      <c r="Z152" s="11">
        <f t="shared" si="1"/>
        <v>4.0549621401698595</v>
      </c>
      <c r="AA152" s="11">
        <f t="shared" si="1"/>
        <v>3.3531307978762039</v>
      </c>
      <c r="AB152" s="11">
        <f t="shared" si="1"/>
        <v>23.009939067283376</v>
      </c>
      <c r="AC152" s="11">
        <f t="shared" si="1"/>
        <v>24.442597677206344</v>
      </c>
      <c r="AD152" s="11">
        <f t="shared" si="1"/>
        <v>8.8012794118074602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451.86995502773647</v>
      </c>
      <c r="F154" s="11">
        <f>SUM(F$141, F$153, -1 * IF(OR($B$6=2005,$B$6&gt;=2020),SUM(F$99:F$122),0), IF(AND(ISNUMBER(SEARCH($B$4,"AT|BE|CH|GB|IE|LT|LU|NL")),SUM(F$143:F$149)&gt;0),SUM(F$143:F$149)-SUM(F$27:F$33),0))</f>
        <v>316.16364866490119</v>
      </c>
      <c r="G154" s="11">
        <f>SUM(G$141, G$153, IF(AND(ISNUMBER(SEARCH($B$4,"AT|BE|CH|GB|IE|LT|LU|NL")),SUM(G$143:G$149)&gt;0),SUM(G$143:G$149)-SUM(G$27:G$33),0))</f>
        <v>581.61526526766841</v>
      </c>
      <c r="H154" s="11">
        <f>SUM(H$141, H$153, IF(AND(ISNUMBER(SEARCH($B$4,"AT|BE|CH|GB|IE|LT|LU|NL")),SUM(H$143:H$149)&gt;0),SUM(H$143:H$149)-SUM(H$27:H$33),0))</f>
        <v>85.368399170702375</v>
      </c>
      <c r="I154" s="11">
        <f t="shared" ref="I154:AD154" si="2">SUM(I$141, I$153, IF(AND(ISNUMBER(SEARCH($B$4,"AT|BE|CH|GB|IE|LT|LU|NL")),SUM(I$143:I$149)&gt;0),SUM(I$143:I$149)-SUM(I$27:I$33),0))</f>
        <v>68.132441617315919</v>
      </c>
      <c r="J154" s="11">
        <f t="shared" si="2"/>
        <v>95.074697763850281</v>
      </c>
      <c r="K154" s="11">
        <f t="shared" si="2"/>
        <v>124.21546321351289</v>
      </c>
      <c r="L154" s="11">
        <f t="shared" si="2"/>
        <v>12.947233728071954</v>
      </c>
      <c r="M154" s="11">
        <f t="shared" si="2"/>
        <v>1062.3427688416684</v>
      </c>
      <c r="N154" s="11">
        <f t="shared" si="2"/>
        <v>386.35709571961235</v>
      </c>
      <c r="O154" s="11">
        <f t="shared" si="2"/>
        <v>9.1084993797689489</v>
      </c>
      <c r="P154" s="11">
        <f t="shared" si="2"/>
        <v>2.5238356220492677</v>
      </c>
      <c r="Q154" s="11">
        <f t="shared" si="2"/>
        <v>3.0498301125187268</v>
      </c>
      <c r="R154" s="11">
        <f t="shared" si="2"/>
        <v>6.797290642424846</v>
      </c>
      <c r="S154" s="11">
        <f t="shared" si="2"/>
        <v>29.994445774721409</v>
      </c>
      <c r="T154" s="11">
        <f t="shared" si="2"/>
        <v>57.467197138708521</v>
      </c>
      <c r="U154" s="11">
        <f t="shared" si="2"/>
        <v>15.792997135079498</v>
      </c>
      <c r="V154" s="11">
        <f t="shared" si="2"/>
        <v>73.185689032689737</v>
      </c>
      <c r="W154" s="11">
        <f t="shared" si="2"/>
        <v>42.97989352949152</v>
      </c>
      <c r="X154" s="11">
        <f t="shared" si="2"/>
        <v>7.1407673662502127</v>
      </c>
      <c r="Y154" s="11">
        <f t="shared" si="2"/>
        <v>8.896080844190168</v>
      </c>
      <c r="Z154" s="11">
        <f t="shared" si="2"/>
        <v>4.0549621401698595</v>
      </c>
      <c r="AA154" s="11">
        <f t="shared" si="2"/>
        <v>3.3531307978762039</v>
      </c>
      <c r="AB154" s="11">
        <f t="shared" si="2"/>
        <v>23.009939067283376</v>
      </c>
      <c r="AC154" s="11">
        <f t="shared" si="2"/>
        <v>24.442597677206344</v>
      </c>
      <c r="AD154" s="11">
        <f t="shared" si="2"/>
        <v>8.8012794118074602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10.633666296222605</v>
      </c>
      <c r="F157" s="19">
        <v>1.5184735464362869E-2</v>
      </c>
      <c r="G157" s="19">
        <v>0.63053058407807072</v>
      </c>
      <c r="H157" s="19" t="s">
        <v>415</v>
      </c>
      <c r="I157" s="19">
        <v>0.14466871252101396</v>
      </c>
      <c r="J157" s="19">
        <v>0.14466871252101396</v>
      </c>
      <c r="K157" s="19" t="s">
        <v>415</v>
      </c>
      <c r="L157" s="19">
        <v>6.9440983284849725E-2</v>
      </c>
      <c r="M157" s="19">
        <v>1.7307055733856263</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28975.684687763904</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1.296443275339376</v>
      </c>
      <c r="F158" s="19">
        <v>2.3219756780490314E-3</v>
      </c>
      <c r="G158" s="19">
        <v>7.497588546787988E-2</v>
      </c>
      <c r="H158" s="19" t="s">
        <v>415</v>
      </c>
      <c r="I158" s="19">
        <v>7.7768577792780057E-3</v>
      </c>
      <c r="J158" s="19">
        <v>7.7768577792780057E-3</v>
      </c>
      <c r="K158" s="19" t="s">
        <v>415</v>
      </c>
      <c r="L158" s="19">
        <v>3.7328917545071312E-3</v>
      </c>
      <c r="M158" s="19">
        <v>0.41648168649752365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3838.3966167571953</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248.06939999999997</v>
      </c>
      <c r="F159" s="19">
        <v>5.9991599999999998</v>
      </c>
      <c r="G159" s="19">
        <v>211.02000000000004</v>
      </c>
      <c r="H159" s="19" t="s">
        <v>415</v>
      </c>
      <c r="I159" s="19">
        <v>13.902591443688257</v>
      </c>
      <c r="J159" s="19">
        <v>15.360659999999999</v>
      </c>
      <c r="K159" s="19">
        <v>15.360659999999999</v>
      </c>
      <c r="L159" s="19">
        <v>0.28927080000000005</v>
      </c>
      <c r="M159" s="19">
        <v>13.17938</v>
      </c>
      <c r="N159" s="19">
        <v>0.60218000000000005</v>
      </c>
      <c r="O159" s="19">
        <v>6.3539999999999999E-2</v>
      </c>
      <c r="P159" s="19">
        <v>7.8700000000000006E-2</v>
      </c>
      <c r="Q159" s="19">
        <v>1.9329600000000002</v>
      </c>
      <c r="R159" s="19">
        <v>2.05246</v>
      </c>
      <c r="S159" s="19">
        <v>4.1645399999999997</v>
      </c>
      <c r="T159" s="19">
        <v>90.293999999999997</v>
      </c>
      <c r="U159" s="19">
        <v>0.66337999999999997</v>
      </c>
      <c r="V159" s="19">
        <v>4.2671999999999999</v>
      </c>
      <c r="W159" s="19">
        <v>1.4136</v>
      </c>
      <c r="X159" s="19">
        <v>1.5506000000000001E-2</v>
      </c>
      <c r="Y159" s="19">
        <v>9.1520000000000004E-2</v>
      </c>
      <c r="Z159" s="19">
        <v>6.3539999999999999E-2</v>
      </c>
      <c r="AA159" s="19">
        <v>2.5939999999999998E-2</v>
      </c>
      <c r="AB159" s="19">
        <v>0.19650599999999999</v>
      </c>
      <c r="AC159" s="19">
        <v>0.45236000000000004</v>
      </c>
      <c r="AD159" s="19">
        <v>1.6236639999999998</v>
      </c>
      <c r="AE159" s="54"/>
      <c r="AF159" s="19">
        <v>144525.62</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1.9184362644004065</v>
      </c>
      <c r="F163" s="21">
        <v>5.7553087932012197</v>
      </c>
      <c r="G163" s="21">
        <v>0.38368725288008132</v>
      </c>
      <c r="H163" s="21">
        <v>0.38368725288008132</v>
      </c>
      <c r="I163" s="21">
        <v>1.7467282216339042</v>
      </c>
      <c r="J163" s="21">
        <v>2.1348900486636606</v>
      </c>
      <c r="K163" s="21">
        <v>3.2993755297529304</v>
      </c>
      <c r="L163" s="21">
        <v>0.15720553994705139</v>
      </c>
      <c r="M163" s="21">
        <v>57.70656283316422</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19184.362644004064</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2024-02-12T13:59:43Z</dcterms:modified>
</cp:coreProperties>
</file>